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46" i="1" l="1"/>
  <c r="BG146" i="1" l="1"/>
  <c r="BI146" i="1"/>
  <c r="H78" i="1"/>
  <c r="H38" i="1"/>
  <c r="H216" i="1"/>
  <c r="H198" i="1"/>
  <c r="H43" i="1"/>
  <c r="H69" i="1"/>
  <c r="H165" i="1"/>
  <c r="H67" i="1"/>
  <c r="H207" i="1"/>
  <c r="H186" i="1"/>
  <c r="H159" i="1"/>
  <c r="H129" i="1"/>
  <c r="H112" i="1"/>
  <c r="H160" i="1"/>
  <c r="H168" i="1"/>
  <c r="H179" i="1"/>
  <c r="H142" i="1"/>
  <c r="H114" i="1"/>
  <c r="H97" i="1"/>
  <c r="H121" i="1"/>
  <c r="H72" i="1"/>
  <c r="H73" i="1"/>
  <c r="H151" i="1"/>
  <c r="H152" i="1"/>
  <c r="H117" i="1"/>
  <c r="H202" i="1"/>
  <c r="H199" i="1"/>
  <c r="H233" i="1"/>
  <c r="H47" i="1"/>
  <c r="H79" i="1"/>
  <c r="H44" i="1"/>
  <c r="H132" i="1"/>
  <c r="H68" i="1"/>
  <c r="H100" i="1"/>
  <c r="H118" i="1"/>
  <c r="H217" i="1"/>
  <c r="H87" i="1"/>
  <c r="H52" i="1"/>
  <c r="H49" i="1"/>
  <c r="H173" i="1"/>
  <c r="H98" i="1"/>
  <c r="H166" i="1"/>
  <c r="H139" i="1"/>
  <c r="H115" i="1"/>
  <c r="H234" i="1"/>
  <c r="H54" i="1"/>
  <c r="H184" i="1"/>
  <c r="H167" i="1"/>
  <c r="H74" i="1"/>
  <c r="H105" i="1"/>
  <c r="H109" i="1"/>
  <c r="H171" i="1"/>
  <c r="H101" i="1"/>
  <c r="H48" i="1"/>
  <c r="H82" i="1"/>
  <c r="H80" i="1"/>
  <c r="H154" i="1"/>
  <c r="H187" i="1"/>
  <c r="H81" i="1"/>
  <c r="H71" i="1"/>
  <c r="H39" i="1"/>
  <c r="H103" i="1"/>
  <c r="H161" i="1"/>
  <c r="H70" i="1"/>
  <c r="H7" i="1"/>
  <c r="H40" i="1"/>
  <c r="H45" i="1"/>
  <c r="H46" i="1"/>
  <c r="H123" i="1"/>
  <c r="H218" i="1"/>
  <c r="H55" i="1"/>
  <c r="H155" i="1"/>
  <c r="H235" i="1"/>
  <c r="H220" i="1"/>
  <c r="H110" i="1"/>
  <c r="H236" i="1"/>
  <c r="H237" i="1"/>
  <c r="H126" i="1"/>
  <c r="H238" i="1"/>
  <c r="H203" i="1"/>
  <c r="H153" i="1"/>
  <c r="H130" i="1"/>
  <c r="H185" i="1"/>
  <c r="H106" i="1"/>
  <c r="H140" i="1"/>
  <c r="H133" i="1"/>
  <c r="H147" i="1"/>
  <c r="H239" i="1"/>
  <c r="H13" i="1"/>
  <c r="H66" i="1"/>
  <c r="H11" i="1"/>
  <c r="H90" i="1"/>
  <c r="H200" i="1"/>
  <c r="H59" i="1"/>
  <c r="H60" i="1"/>
  <c r="H86" i="1"/>
  <c r="H124" i="1"/>
  <c r="H83" i="1"/>
  <c r="H116" i="1"/>
  <c r="H56" i="1"/>
  <c r="H88" i="1"/>
  <c r="H28" i="1"/>
  <c r="H221" i="1"/>
  <c r="H84" i="1"/>
  <c r="H148" i="1"/>
  <c r="H75" i="1"/>
  <c r="H134" i="1"/>
  <c r="H195" i="1"/>
  <c r="H6" i="1"/>
  <c r="H93" i="1"/>
  <c r="H188" i="1"/>
  <c r="H206" i="1"/>
  <c r="H63" i="1"/>
  <c r="H94" i="1"/>
  <c r="H208" i="1"/>
  <c r="H145" i="1"/>
  <c r="H149" i="1"/>
  <c r="H156" i="1"/>
  <c r="H162" i="1"/>
  <c r="H240" i="1"/>
  <c r="H241" i="1"/>
  <c r="H76" i="1"/>
  <c r="H150" i="1"/>
  <c r="H193" i="1"/>
  <c r="H242" i="1"/>
  <c r="H169" i="1"/>
  <c r="H135" i="1"/>
  <c r="H146" i="1"/>
  <c r="BF49" i="1" l="1"/>
  <c r="BF206" i="1"/>
  <c r="BF184" i="1"/>
  <c r="BG184" i="1" l="1"/>
  <c r="BI184" i="1"/>
  <c r="BI206" i="1"/>
  <c r="BG206" i="1"/>
  <c r="BG49" i="1"/>
  <c r="BI49" i="1"/>
  <c r="BF188" i="1"/>
  <c r="BI188" i="1" l="1"/>
  <c r="BG188" i="1"/>
  <c r="BF190" i="1"/>
  <c r="BF209" i="1"/>
  <c r="BF222" i="1"/>
  <c r="BF19" i="1"/>
  <c r="BF42" i="1"/>
  <c r="BF15" i="1"/>
  <c r="BF32" i="1"/>
  <c r="BF163" i="1"/>
  <c r="BF10" i="1"/>
  <c r="BF136" i="1"/>
  <c r="BF107" i="1"/>
  <c r="BF95" i="1"/>
  <c r="BF210" i="1"/>
  <c r="BF211" i="1"/>
  <c r="BF204" i="1"/>
  <c r="BF143" i="1"/>
  <c r="BF180" i="1"/>
  <c r="BF33" i="1"/>
  <c r="BF53" i="1"/>
  <c r="BF127" i="1"/>
  <c r="BF96" i="1"/>
  <c r="BF223" i="1"/>
  <c r="BF164" i="1"/>
  <c r="BF89" i="1"/>
  <c r="BF77" i="1"/>
  <c r="BF25" i="1"/>
  <c r="BF57" i="1"/>
  <c r="BF27" i="1"/>
  <c r="BF194" i="1"/>
  <c r="BF125" i="1"/>
  <c r="BF50" i="1"/>
  <c r="BF30" i="1"/>
  <c r="BF61" i="1"/>
  <c r="BF224" i="1"/>
  <c r="BF174" i="1"/>
  <c r="BF225" i="1"/>
  <c r="BF144" i="1"/>
  <c r="BF157" i="1"/>
  <c r="BF131" i="1"/>
  <c r="BF122" i="1"/>
  <c r="BF226" i="1"/>
  <c r="BF158" i="1"/>
  <c r="BF227" i="1"/>
  <c r="BF62" i="1"/>
  <c r="BF228" i="1"/>
  <c r="BF192" i="1"/>
  <c r="BF205" i="1"/>
  <c r="BF99" i="1"/>
  <c r="BF175" i="1"/>
  <c r="BF219" i="1"/>
  <c r="BF58" i="1"/>
  <c r="BF191" i="1"/>
  <c r="BF26" i="1"/>
  <c r="BF170" i="1"/>
  <c r="BF24" i="1"/>
  <c r="BF176" i="1"/>
  <c r="BF22" i="1"/>
  <c r="BF14" i="1"/>
  <c r="BF111" i="1"/>
  <c r="BF41" i="1"/>
  <c r="BF20" i="1"/>
  <c r="BF85" i="1"/>
  <c r="BF23" i="1"/>
  <c r="BF182" i="1"/>
  <c r="BF229" i="1"/>
  <c r="BF113" i="1"/>
  <c r="BF172" i="1"/>
  <c r="BF91" i="1"/>
  <c r="BF108" i="1"/>
  <c r="BF5" i="1"/>
  <c r="BF65" i="1"/>
  <c r="BF92" i="1"/>
  <c r="BF128" i="1"/>
  <c r="BF137" i="1"/>
  <c r="BF177" i="1"/>
  <c r="BF196" i="1"/>
  <c r="BF37" i="1"/>
  <c r="BF12" i="1"/>
  <c r="BF183" i="1"/>
  <c r="BF8" i="1"/>
  <c r="BF34" i="1"/>
  <c r="BF230" i="1"/>
  <c r="BF181" i="1"/>
  <c r="BF119" i="1"/>
  <c r="BF212" i="1"/>
  <c r="BF231" i="1"/>
  <c r="BF201" i="1"/>
  <c r="BF232" i="1"/>
  <c r="BF141" i="1"/>
  <c r="BF64" i="1"/>
  <c r="BF9" i="1"/>
  <c r="BF29" i="1"/>
  <c r="BF16" i="1"/>
  <c r="BF35" i="1"/>
  <c r="BF17" i="1"/>
  <c r="BF178" i="1"/>
  <c r="BF197" i="1"/>
  <c r="BF213" i="1"/>
  <c r="BF214" i="1"/>
  <c r="BF31" i="1"/>
  <c r="BF104" i="1"/>
  <c r="BF138" i="1"/>
  <c r="BF120" i="1"/>
  <c r="BF18" i="1"/>
  <c r="BF36" i="1"/>
  <c r="BF51" i="1"/>
  <c r="BF102" i="1"/>
  <c r="BF21" i="1"/>
  <c r="BF215" i="1"/>
  <c r="BF78" i="1"/>
  <c r="BF38" i="1"/>
  <c r="BF216" i="1"/>
  <c r="BF198" i="1"/>
  <c r="BF43" i="1"/>
  <c r="BF69" i="1"/>
  <c r="BF165" i="1"/>
  <c r="BF67" i="1"/>
  <c r="BF207" i="1"/>
  <c r="BF186" i="1"/>
  <c r="BF159" i="1"/>
  <c r="BF129" i="1"/>
  <c r="BF112" i="1"/>
  <c r="BF160" i="1"/>
  <c r="BF168" i="1"/>
  <c r="BF179" i="1"/>
  <c r="BF142" i="1"/>
  <c r="BF114" i="1"/>
  <c r="BF97" i="1"/>
  <c r="BF121" i="1"/>
  <c r="BF72" i="1"/>
  <c r="BF73" i="1"/>
  <c r="BF151" i="1"/>
  <c r="BF152" i="1"/>
  <c r="BF117" i="1"/>
  <c r="BF202" i="1"/>
  <c r="BF199" i="1"/>
  <c r="BF233" i="1"/>
  <c r="BF47" i="1"/>
  <c r="BF79" i="1"/>
  <c r="BF44" i="1"/>
  <c r="BF132" i="1"/>
  <c r="BF68" i="1"/>
  <c r="BF100" i="1"/>
  <c r="BF118" i="1"/>
  <c r="BF217" i="1"/>
  <c r="BF87" i="1"/>
  <c r="BF52" i="1"/>
  <c r="BF173" i="1"/>
  <c r="BF98" i="1"/>
  <c r="BF166" i="1"/>
  <c r="BF139" i="1"/>
  <c r="BF115" i="1"/>
  <c r="BF234" i="1"/>
  <c r="BF54" i="1"/>
  <c r="BF167" i="1"/>
  <c r="BF74" i="1"/>
  <c r="BF105" i="1"/>
  <c r="BF109" i="1"/>
  <c r="BF171" i="1"/>
  <c r="BF101" i="1"/>
  <c r="BF48" i="1"/>
  <c r="BF82" i="1"/>
  <c r="BF80" i="1"/>
  <c r="BF154" i="1"/>
  <c r="BF187" i="1"/>
  <c r="BF81" i="1"/>
  <c r="BF71" i="1"/>
  <c r="BF39" i="1"/>
  <c r="BF103" i="1"/>
  <c r="BF161" i="1"/>
  <c r="BF70" i="1"/>
  <c r="BF7" i="1"/>
  <c r="BF40" i="1"/>
  <c r="BF45" i="1"/>
  <c r="BF46" i="1"/>
  <c r="BF123" i="1"/>
  <c r="BF218" i="1"/>
  <c r="BF55" i="1"/>
  <c r="BF155" i="1"/>
  <c r="BF235" i="1"/>
  <c r="BF220" i="1"/>
  <c r="BF110" i="1"/>
  <c r="BF236" i="1"/>
  <c r="BF237" i="1"/>
  <c r="BF126" i="1"/>
  <c r="BF238" i="1"/>
  <c r="BF203" i="1"/>
  <c r="BF153" i="1"/>
  <c r="BF130" i="1"/>
  <c r="BF185" i="1"/>
  <c r="BF106" i="1"/>
  <c r="BF140" i="1"/>
  <c r="BF133" i="1"/>
  <c r="BF147" i="1"/>
  <c r="BF239" i="1"/>
  <c r="BF13" i="1"/>
  <c r="BF66" i="1"/>
  <c r="BF11" i="1"/>
  <c r="BF90" i="1"/>
  <c r="BF200" i="1"/>
  <c r="BF59" i="1"/>
  <c r="BF60" i="1"/>
  <c r="BF86" i="1"/>
  <c r="BF124" i="1"/>
  <c r="BF83" i="1"/>
  <c r="BF116" i="1"/>
  <c r="BF56" i="1"/>
  <c r="BF88" i="1"/>
  <c r="BF28" i="1"/>
  <c r="BF221" i="1"/>
  <c r="BF84" i="1"/>
  <c r="BF148" i="1"/>
  <c r="BF75" i="1"/>
  <c r="BF134" i="1"/>
  <c r="BF195" i="1"/>
  <c r="BF6" i="1"/>
  <c r="BF93" i="1"/>
  <c r="BF63" i="1"/>
  <c r="BF94" i="1"/>
  <c r="BF208" i="1"/>
  <c r="BF145" i="1"/>
  <c r="BF149" i="1"/>
  <c r="BF156" i="1"/>
  <c r="BF162" i="1"/>
  <c r="BF240" i="1"/>
  <c r="BF241" i="1"/>
  <c r="BF76" i="1"/>
  <c r="BF150" i="1"/>
  <c r="BF193" i="1"/>
  <c r="BF242" i="1"/>
  <c r="BF169" i="1"/>
  <c r="BF135" i="1"/>
  <c r="BF189" i="1"/>
  <c r="BI135" i="1" l="1"/>
  <c r="BG135" i="1"/>
  <c r="BI88" i="1"/>
  <c r="BG88" i="1"/>
  <c r="BI237" i="1"/>
  <c r="BG237" i="1"/>
  <c r="BI169" i="1"/>
  <c r="BG169" i="1"/>
  <c r="BI156" i="1"/>
  <c r="BG156" i="1"/>
  <c r="BG195" i="1"/>
  <c r="BI195" i="1"/>
  <c r="BI106" i="1"/>
  <c r="BG106" i="1"/>
  <c r="BG242" i="1"/>
  <c r="BI242" i="1"/>
  <c r="BG241" i="1"/>
  <c r="BI241" i="1"/>
  <c r="BG149" i="1"/>
  <c r="BI149" i="1"/>
  <c r="BG63" i="1"/>
  <c r="BI63" i="1"/>
  <c r="BI116" i="1"/>
  <c r="BG116" i="1"/>
  <c r="BI147" i="1"/>
  <c r="BG147" i="1"/>
  <c r="BG238" i="1"/>
  <c r="BI238" i="1"/>
  <c r="BG110" i="1"/>
  <c r="BI110" i="1"/>
  <c r="BI161" i="1"/>
  <c r="BG161" i="1"/>
  <c r="BI81" i="1"/>
  <c r="BG81" i="1"/>
  <c r="BI82" i="1"/>
  <c r="BG82" i="1"/>
  <c r="BI117" i="1"/>
  <c r="BG117" i="1"/>
  <c r="BI72" i="1"/>
  <c r="BG72" i="1"/>
  <c r="BI142" i="1"/>
  <c r="BG142" i="1"/>
  <c r="BI112" i="1"/>
  <c r="BG112" i="1"/>
  <c r="BI207" i="1"/>
  <c r="BG207" i="1"/>
  <c r="BI51" i="1"/>
  <c r="BG51" i="1"/>
  <c r="BI138" i="1"/>
  <c r="BG138" i="1"/>
  <c r="BG213" i="1"/>
  <c r="BI213" i="1"/>
  <c r="BI231" i="1"/>
  <c r="BG231" i="1"/>
  <c r="BI230" i="1"/>
  <c r="BG230" i="1"/>
  <c r="BI137" i="1"/>
  <c r="BG137" i="1"/>
  <c r="BI113" i="1"/>
  <c r="BG113" i="1"/>
  <c r="BG85" i="1"/>
  <c r="BI85" i="1"/>
  <c r="BI170" i="1"/>
  <c r="BG170" i="1"/>
  <c r="BI219" i="1"/>
  <c r="BG219" i="1"/>
  <c r="BI192" i="1"/>
  <c r="BG192" i="1"/>
  <c r="BG157" i="1"/>
  <c r="BI157" i="1"/>
  <c r="BG224" i="1"/>
  <c r="BI224" i="1"/>
  <c r="BI125" i="1"/>
  <c r="BG125" i="1"/>
  <c r="BG223" i="1"/>
  <c r="BI223" i="1"/>
  <c r="BI211" i="1"/>
  <c r="BG211" i="1"/>
  <c r="BI136" i="1"/>
  <c r="BG136" i="1"/>
  <c r="BI209" i="1"/>
  <c r="BG209" i="1"/>
  <c r="BI189" i="1"/>
  <c r="BG189" i="1"/>
  <c r="BI193" i="1"/>
  <c r="BG193" i="1"/>
  <c r="BI240" i="1"/>
  <c r="BG240" i="1"/>
  <c r="BI145" i="1"/>
  <c r="BG145" i="1"/>
  <c r="BI93" i="1"/>
  <c r="BG93" i="1"/>
  <c r="BI75" i="1"/>
  <c r="BG75" i="1"/>
  <c r="BG83" i="1"/>
  <c r="BI83" i="1"/>
  <c r="BI59" i="1"/>
  <c r="BG59" i="1"/>
  <c r="BI126" i="1"/>
  <c r="BG126" i="1"/>
  <c r="BI220" i="1"/>
  <c r="BG220" i="1"/>
  <c r="BI218" i="1"/>
  <c r="BG218" i="1"/>
  <c r="BI40" i="1"/>
  <c r="BG40" i="1"/>
  <c r="BG103" i="1"/>
  <c r="BI103" i="1"/>
  <c r="BI187" i="1"/>
  <c r="BG187" i="1"/>
  <c r="BI48" i="1"/>
  <c r="BG48" i="1"/>
  <c r="BI234" i="1"/>
  <c r="BG234" i="1"/>
  <c r="BI217" i="1"/>
  <c r="BG217" i="1"/>
  <c r="BI132" i="1"/>
  <c r="BG132" i="1"/>
  <c r="BI233" i="1"/>
  <c r="BG233" i="1"/>
  <c r="BI152" i="1"/>
  <c r="BG152" i="1"/>
  <c r="BI121" i="1"/>
  <c r="BG121" i="1"/>
  <c r="BI179" i="1"/>
  <c r="BG179" i="1"/>
  <c r="BI129" i="1"/>
  <c r="BG129" i="1"/>
  <c r="BG198" i="1"/>
  <c r="BI198" i="1"/>
  <c r="BI215" i="1"/>
  <c r="BG215" i="1"/>
  <c r="BI36" i="1"/>
  <c r="BG36" i="1"/>
  <c r="BI104" i="1"/>
  <c r="BG104" i="1"/>
  <c r="BI197" i="1"/>
  <c r="BG197" i="1"/>
  <c r="BI141" i="1"/>
  <c r="BG141" i="1"/>
  <c r="BG212" i="1"/>
  <c r="BI212" i="1"/>
  <c r="BG128" i="1"/>
  <c r="BI128" i="1"/>
  <c r="BI108" i="1"/>
  <c r="BG108" i="1"/>
  <c r="BI229" i="1"/>
  <c r="BG229" i="1"/>
  <c r="BI20" i="1"/>
  <c r="BG20" i="1"/>
  <c r="BI175" i="1"/>
  <c r="BG175" i="1"/>
  <c r="BI228" i="1"/>
  <c r="BG228" i="1"/>
  <c r="BI226" i="1"/>
  <c r="BG226" i="1"/>
  <c r="BI144" i="1"/>
  <c r="BG144" i="1"/>
  <c r="BI194" i="1"/>
  <c r="BG194" i="1"/>
  <c r="BG77" i="1"/>
  <c r="BI77" i="1"/>
  <c r="BG96" i="1"/>
  <c r="BI96" i="1"/>
  <c r="BI180" i="1"/>
  <c r="BG180" i="1"/>
  <c r="BG210" i="1"/>
  <c r="BI210" i="1"/>
  <c r="BI190" i="1"/>
  <c r="BG190" i="1"/>
  <c r="BI150" i="1"/>
  <c r="BG150" i="1"/>
  <c r="BI208" i="1"/>
  <c r="BG208" i="1"/>
  <c r="BI124" i="1"/>
  <c r="BG124" i="1"/>
  <c r="BI235" i="1"/>
  <c r="BG235" i="1"/>
  <c r="BG101" i="1"/>
  <c r="BI101" i="1"/>
  <c r="BI173" i="1"/>
  <c r="BG173" i="1"/>
  <c r="BG118" i="1"/>
  <c r="BI118" i="1"/>
  <c r="BG199" i="1"/>
  <c r="BI199" i="1"/>
  <c r="BG151" i="1"/>
  <c r="BI151" i="1"/>
  <c r="BG97" i="1"/>
  <c r="BI97" i="1"/>
  <c r="BG168" i="1"/>
  <c r="BI168" i="1"/>
  <c r="BG159" i="1"/>
  <c r="BI159" i="1"/>
  <c r="BI165" i="1"/>
  <c r="BG165" i="1"/>
  <c r="BI216" i="1"/>
  <c r="BG216" i="1"/>
  <c r="BG18" i="1"/>
  <c r="BI18" i="1"/>
  <c r="BI178" i="1"/>
  <c r="BG178" i="1"/>
  <c r="BG232" i="1"/>
  <c r="BI232" i="1"/>
  <c r="BG119" i="1"/>
  <c r="BI119" i="1"/>
  <c r="BG196" i="1"/>
  <c r="BI196" i="1"/>
  <c r="BG92" i="1"/>
  <c r="BI92" i="1"/>
  <c r="BG91" i="1"/>
  <c r="BI91" i="1"/>
  <c r="BG182" i="1"/>
  <c r="BI182" i="1"/>
  <c r="BI176" i="1"/>
  <c r="BG176" i="1"/>
  <c r="BG191" i="1"/>
  <c r="BI191" i="1"/>
  <c r="BG99" i="1"/>
  <c r="BI99" i="1"/>
  <c r="BG62" i="1"/>
  <c r="BI62" i="1"/>
  <c r="BI122" i="1"/>
  <c r="BG122" i="1"/>
  <c r="BI225" i="1"/>
  <c r="BG225" i="1"/>
  <c r="BI89" i="1"/>
  <c r="BG89" i="1"/>
  <c r="BI127" i="1"/>
  <c r="BG127" i="1"/>
  <c r="BG143" i="1"/>
  <c r="BI143" i="1"/>
  <c r="BG95" i="1"/>
  <c r="BI95" i="1"/>
  <c r="BI163" i="1"/>
  <c r="BG163" i="1"/>
  <c r="BI162" i="1"/>
  <c r="BG162" i="1"/>
  <c r="BI200" i="1"/>
  <c r="BG200" i="1"/>
  <c r="BG123" i="1"/>
  <c r="BI123" i="1"/>
  <c r="BG154" i="1"/>
  <c r="BI154" i="1"/>
  <c r="BI74" i="1"/>
  <c r="BG74" i="1"/>
  <c r="BI76" i="1"/>
  <c r="BG76" i="1"/>
  <c r="BI94" i="1"/>
  <c r="BG94" i="1"/>
  <c r="BG239" i="1"/>
  <c r="BI239" i="1"/>
  <c r="BI203" i="1"/>
  <c r="BG203" i="1"/>
  <c r="BI236" i="1"/>
  <c r="BG236" i="1"/>
  <c r="BI46" i="1"/>
  <c r="BG46" i="1"/>
  <c r="BI71" i="1"/>
  <c r="BG71" i="1"/>
  <c r="BI80" i="1"/>
  <c r="BG80" i="1"/>
  <c r="BI171" i="1"/>
  <c r="BG171" i="1"/>
  <c r="BI167" i="1"/>
  <c r="BG167" i="1"/>
  <c r="BI100" i="1"/>
  <c r="BG100" i="1"/>
  <c r="BI202" i="1"/>
  <c r="BG202" i="1"/>
  <c r="BI73" i="1"/>
  <c r="BG73" i="1"/>
  <c r="BI114" i="1"/>
  <c r="BG114" i="1"/>
  <c r="BI160" i="1"/>
  <c r="BG160" i="1"/>
  <c r="BI186" i="1"/>
  <c r="BG186" i="1"/>
  <c r="BI102" i="1"/>
  <c r="BG102" i="1"/>
  <c r="BG120" i="1"/>
  <c r="BI120" i="1"/>
  <c r="BG214" i="1"/>
  <c r="BI214" i="1"/>
  <c r="BI201" i="1"/>
  <c r="BG201" i="1"/>
  <c r="BI181" i="1"/>
  <c r="BG181" i="1"/>
  <c r="BG183" i="1"/>
  <c r="BI183" i="1"/>
  <c r="BI177" i="1"/>
  <c r="BG177" i="1"/>
  <c r="BI65" i="1"/>
  <c r="BG65" i="1"/>
  <c r="BG172" i="1"/>
  <c r="BI172" i="1"/>
  <c r="BG205" i="1"/>
  <c r="BI205" i="1"/>
  <c r="BG227" i="1"/>
  <c r="BI227" i="1"/>
  <c r="BG131" i="1"/>
  <c r="BI131" i="1"/>
  <c r="BG174" i="1"/>
  <c r="BI174" i="1"/>
  <c r="BG57" i="1"/>
  <c r="BI57" i="1"/>
  <c r="BI164" i="1"/>
  <c r="BG164" i="1"/>
  <c r="BG53" i="1"/>
  <c r="BI53" i="1"/>
  <c r="BI204" i="1"/>
  <c r="BG204" i="1"/>
  <c r="BG32" i="1"/>
  <c r="BI32" i="1"/>
  <c r="BG222" i="1"/>
  <c r="BI222" i="1"/>
  <c r="BG158" i="1"/>
  <c r="BI158" i="1"/>
  <c r="BI166" i="1"/>
  <c r="BG166" i="1"/>
  <c r="BI87" i="1"/>
  <c r="BG87" i="1"/>
  <c r="BI155" i="1"/>
  <c r="BG155" i="1"/>
  <c r="BG70" i="1"/>
  <c r="BI70" i="1"/>
  <c r="BI39" i="1"/>
  <c r="BG39" i="1"/>
  <c r="BI47" i="1"/>
  <c r="BG47" i="1"/>
  <c r="BG66" i="1"/>
  <c r="BI66" i="1"/>
  <c r="BI7" i="1"/>
  <c r="BG7" i="1"/>
  <c r="BI41" i="1"/>
  <c r="BG41" i="1"/>
  <c r="BG58" i="1"/>
  <c r="BI58" i="1"/>
  <c r="BG24" i="1"/>
  <c r="BI24" i="1"/>
  <c r="BI5" i="1"/>
  <c r="BG5" i="1"/>
  <c r="BI79" i="1"/>
  <c r="BG79" i="1"/>
  <c r="BG115" i="1"/>
  <c r="BI115" i="1"/>
  <c r="BG139" i="1"/>
  <c r="BI139" i="1"/>
  <c r="BI86" i="1"/>
  <c r="BG86" i="1"/>
  <c r="BI6" i="1"/>
  <c r="BG6" i="1"/>
  <c r="BI8" i="1"/>
  <c r="BG8" i="1"/>
  <c r="BI37" i="1"/>
  <c r="BG37" i="1"/>
  <c r="BI12" i="1"/>
  <c r="BG12" i="1"/>
  <c r="BI27" i="1"/>
  <c r="BG27" i="1"/>
  <c r="BG25" i="1"/>
  <c r="BI25" i="1"/>
  <c r="BI133" i="1"/>
  <c r="BG133" i="1"/>
  <c r="BI130" i="1"/>
  <c r="BG130" i="1"/>
  <c r="BG140" i="1"/>
  <c r="BI140" i="1"/>
  <c r="BI185" i="1"/>
  <c r="BG185" i="1"/>
  <c r="BI69" i="1"/>
  <c r="BG69" i="1"/>
  <c r="BI78" i="1"/>
  <c r="BG78" i="1"/>
  <c r="BI134" i="1"/>
  <c r="BG134" i="1"/>
  <c r="BI148" i="1"/>
  <c r="BG148" i="1"/>
  <c r="BG43" i="1"/>
  <c r="BI43" i="1"/>
  <c r="BI38" i="1"/>
  <c r="BG38" i="1"/>
  <c r="BI45" i="1"/>
  <c r="BG45" i="1"/>
  <c r="BG64" i="1"/>
  <c r="BI64" i="1"/>
  <c r="BG107" i="1"/>
  <c r="BI107" i="1"/>
  <c r="BI55" i="1"/>
  <c r="BG55" i="1"/>
  <c r="BI17" i="1"/>
  <c r="BG17" i="1"/>
  <c r="BI9" i="1"/>
  <c r="BG9" i="1"/>
  <c r="BG35" i="1"/>
  <c r="BI35" i="1"/>
  <c r="BI29" i="1"/>
  <c r="BG29" i="1"/>
  <c r="BI23" i="1"/>
  <c r="BG23" i="1"/>
  <c r="BG111" i="1"/>
  <c r="BI111" i="1"/>
  <c r="BI16" i="1"/>
  <c r="BG16" i="1"/>
  <c r="BI98" i="1"/>
  <c r="BG98" i="1"/>
  <c r="BI221" i="1"/>
  <c r="BG221" i="1"/>
  <c r="BI54" i="1"/>
  <c r="BG54" i="1"/>
  <c r="BI34" i="1"/>
  <c r="BG34" i="1"/>
  <c r="BI90" i="1"/>
  <c r="BG90" i="1"/>
  <c r="BI84" i="1"/>
  <c r="BG84" i="1"/>
  <c r="BI56" i="1"/>
  <c r="BG56" i="1"/>
  <c r="BG60" i="1"/>
  <c r="BI60" i="1"/>
  <c r="BI31" i="1"/>
  <c r="BG31" i="1"/>
  <c r="BI30" i="1"/>
  <c r="BG30" i="1"/>
  <c r="BI50" i="1"/>
  <c r="BG50" i="1"/>
  <c r="BI153" i="1"/>
  <c r="BG153" i="1"/>
  <c r="BI61" i="1"/>
  <c r="BG61" i="1"/>
  <c r="BG33" i="1"/>
  <c r="BI33" i="1"/>
  <c r="BG15" i="1"/>
  <c r="BI15" i="1"/>
  <c r="BI109" i="1"/>
  <c r="BG109" i="1"/>
  <c r="BI105" i="1"/>
  <c r="BG105" i="1"/>
  <c r="BI68" i="1"/>
  <c r="BG68" i="1"/>
  <c r="BG19" i="1"/>
  <c r="BI19" i="1"/>
  <c r="BI11" i="1"/>
  <c r="BG11" i="1"/>
  <c r="BI13" i="1"/>
  <c r="BG13" i="1"/>
  <c r="BG52" i="1"/>
  <c r="BI52" i="1"/>
  <c r="BI42" i="1"/>
  <c r="BG42" i="1"/>
  <c r="BG26" i="1"/>
  <c r="BI26" i="1"/>
  <c r="BI44" i="1"/>
  <c r="BG44" i="1"/>
  <c r="BI67" i="1"/>
  <c r="BG67" i="1"/>
  <c r="BG22" i="1"/>
  <c r="BI22" i="1"/>
  <c r="BG10" i="1"/>
  <c r="BI10" i="1"/>
  <c r="BI14" i="1"/>
  <c r="BG14" i="1"/>
  <c r="BI21" i="1"/>
  <c r="BG21" i="1"/>
  <c r="BG28" i="1"/>
  <c r="BI28" i="1"/>
  <c r="H65" i="1"/>
  <c r="H24" i="1"/>
  <c r="H138" i="1"/>
  <c r="H23" i="1"/>
  <c r="H32" i="1"/>
  <c r="BH113" i="1" l="1"/>
  <c r="BJ158" i="1"/>
  <c r="BH186" i="1"/>
  <c r="BJ218" i="1"/>
  <c r="BJ113" i="1"/>
  <c r="BN113" i="1" s="1"/>
  <c r="BH197" i="1"/>
  <c r="BJ101" i="1"/>
  <c r="BH189" i="1"/>
  <c r="BH101" i="1"/>
  <c r="BJ189" i="1"/>
  <c r="BH117" i="1"/>
  <c r="BJ63" i="1"/>
  <c r="BH158" i="1"/>
  <c r="BN158" i="1" s="1"/>
  <c r="BJ186" i="1"/>
  <c r="BN186" i="1" s="1"/>
  <c r="BJ197" i="1"/>
  <c r="BN197" i="1" s="1"/>
  <c r="BJ117" i="1"/>
  <c r="BH63" i="1"/>
  <c r="BH218" i="1"/>
  <c r="BJ13" i="1"/>
  <c r="BJ31" i="1"/>
  <c r="BJ194" i="1"/>
  <c r="BJ71" i="1"/>
  <c r="BH71" i="1"/>
  <c r="BH170" i="1"/>
  <c r="BJ175" i="1"/>
  <c r="BH175" i="1"/>
  <c r="BJ47" i="1"/>
  <c r="BJ37" i="1"/>
  <c r="BH37" i="1"/>
  <c r="BJ164" i="1"/>
  <c r="BH164" i="1"/>
  <c r="BJ126" i="1"/>
  <c r="BH126" i="1"/>
  <c r="BH78" i="1"/>
  <c r="BJ78" i="1"/>
  <c r="BH230" i="1"/>
  <c r="BJ230" i="1"/>
  <c r="BH60" i="1"/>
  <c r="BJ60" i="1"/>
  <c r="BH31" i="1"/>
  <c r="BN31" i="1" s="1"/>
  <c r="BH194" i="1"/>
  <c r="BN194" i="1" s="1"/>
  <c r="BH54" i="1"/>
  <c r="BJ54" i="1"/>
  <c r="BH13" i="1"/>
  <c r="BH47" i="1"/>
  <c r="BJ19" i="1"/>
  <c r="BH19" i="1"/>
  <c r="BJ170" i="1"/>
  <c r="BN170" i="1" s="1"/>
  <c r="B11" i="4"/>
  <c r="H196" i="1"/>
  <c r="B21" i="4" l="1"/>
  <c r="B13" i="4"/>
  <c r="BN218" i="1"/>
  <c r="BN101" i="1"/>
  <c r="BN117" i="1"/>
  <c r="BN13" i="1"/>
  <c r="BN63" i="1"/>
  <c r="BN71" i="1"/>
  <c r="B9" i="4" s="1"/>
  <c r="BN164" i="1"/>
  <c r="BN37" i="1"/>
  <c r="B7" i="4" s="1"/>
  <c r="BN126" i="1"/>
  <c r="BN175" i="1"/>
  <c r="BN47" i="1"/>
  <c r="BN60" i="1"/>
  <c r="BN78" i="1"/>
  <c r="BN230" i="1"/>
  <c r="BN54" i="1"/>
  <c r="BN19" i="1"/>
  <c r="H205" i="1"/>
  <c r="H8" i="1"/>
  <c r="H34" i="1"/>
  <c r="H231" i="1"/>
  <c r="H14" i="1"/>
  <c r="H178" i="1"/>
  <c r="H99" i="1"/>
  <c r="H111" i="1"/>
  <c r="H50" i="1"/>
  <c r="H201" i="1"/>
  <c r="H190" i="1"/>
  <c r="H189" i="1"/>
  <c r="H222" i="1"/>
  <c r="H19" i="1"/>
  <c r="H209" i="1"/>
  <c r="H204" i="1"/>
  <c r="H164" i="1"/>
  <c r="H77" i="1"/>
  <c r="H25" i="1"/>
  <c r="H226" i="1"/>
  <c r="H62" i="1"/>
  <c r="H175" i="1"/>
  <c r="H181" i="1"/>
  <c r="H119" i="1"/>
  <c r="H232" i="1"/>
  <c r="H18" i="1"/>
  <c r="B25" i="4" l="1"/>
  <c r="B10" i="4"/>
  <c r="B4" i="4"/>
  <c r="B15" i="4"/>
  <c r="B5" i="4"/>
  <c r="B24" i="4"/>
  <c r="B6" i="4"/>
  <c r="B12" i="4"/>
  <c r="B20" i="4"/>
  <c r="B3" i="4"/>
  <c r="B18" i="4"/>
  <c r="B16" i="4"/>
  <c r="B14" i="4"/>
  <c r="B17" i="4"/>
  <c r="B19" i="4"/>
  <c r="H42" i="1"/>
  <c r="H15" i="1"/>
  <c r="H163" i="1"/>
  <c r="H10" i="1"/>
  <c r="H136" i="1"/>
  <c r="H107" i="1"/>
  <c r="H95" i="1"/>
  <c r="H210" i="1"/>
  <c r="H211" i="1"/>
  <c r="H143" i="1"/>
  <c r="H180" i="1"/>
  <c r="H33" i="1"/>
  <c r="H53" i="1"/>
  <c r="H127" i="1"/>
  <c r="H96" i="1"/>
  <c r="H223" i="1"/>
  <c r="H89" i="1"/>
  <c r="H57" i="1"/>
  <c r="H27" i="1"/>
  <c r="H194" i="1"/>
  <c r="H125" i="1"/>
  <c r="H30" i="1"/>
  <c r="H61" i="1"/>
  <c r="H224" i="1"/>
  <c r="H174" i="1"/>
  <c r="H225" i="1"/>
  <c r="H144" i="1"/>
  <c r="H157" i="1"/>
  <c r="H131" i="1"/>
  <c r="H122" i="1"/>
  <c r="H158" i="1"/>
  <c r="H227" i="1"/>
  <c r="H228" i="1"/>
  <c r="H192" i="1"/>
  <c r="H219" i="1"/>
  <c r="H58" i="1"/>
  <c r="H191" i="1"/>
  <c r="H26" i="1"/>
  <c r="H170" i="1"/>
  <c r="H176" i="1"/>
  <c r="H22" i="1"/>
  <c r="H41" i="1"/>
  <c r="H20" i="1"/>
  <c r="H85" i="1"/>
  <c r="H182" i="1"/>
  <c r="H229" i="1"/>
  <c r="H113" i="1"/>
  <c r="H172" i="1"/>
  <c r="H91" i="1"/>
  <c r="H108" i="1"/>
  <c r="H5" i="1"/>
  <c r="H92" i="1"/>
  <c r="H128" i="1"/>
  <c r="H137" i="1"/>
  <c r="H177" i="1"/>
  <c r="H37" i="1"/>
  <c r="H12" i="1"/>
  <c r="H183" i="1"/>
  <c r="H230" i="1"/>
  <c r="H212" i="1"/>
  <c r="H141" i="1"/>
  <c r="H64" i="1"/>
  <c r="H9" i="1"/>
  <c r="H29" i="1"/>
  <c r="H16" i="1"/>
  <c r="H35" i="1"/>
  <c r="H17" i="1"/>
  <c r="H197" i="1"/>
  <c r="H213" i="1"/>
  <c r="H214" i="1"/>
  <c r="H31" i="1"/>
  <c r="H104" i="1"/>
  <c r="H120" i="1"/>
  <c r="H36" i="1"/>
  <c r="H51" i="1"/>
  <c r="H102" i="1"/>
  <c r="H21" i="1"/>
  <c r="H215" i="1"/>
  <c r="BN189" i="1"/>
  <c r="B22" i="4" s="1"/>
  <c r="B23" i="4" l="1"/>
  <c r="B8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<sst xmlns="http://schemas.openxmlformats.org/spreadsheetml/2006/main" count="1116" uniqueCount="391">
  <si>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</si>
  <si>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</si>
  <si>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</si>
  <si>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</si>
  <si>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</si>
  <si>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</si>
  <si>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</si>
  <si>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</si>
  <si>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</si>
  <si>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</si>
  <si>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</si>
  <si>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</si>
  <si>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</si>
  <si>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</si>
  <si>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</si>
  <si>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</si>
  <si>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</si>
  <si>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</si>
  <si>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</si>
  <si>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</si>
  <si>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</si>
  <si>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</si>
  <si>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</si>
  <si>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</si>
  <si>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</si>
  <si>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</si>
  <si>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</si>
  <si>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</si>
  <si>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</si>
  <si>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</si>
  <si>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</si>
  <si>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</si>
  <si>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</si>
  <si>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</si>
  <si>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</si>
  <si>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</si>
  <si>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</si>
  <si>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</si>
  <si>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</si>
  <si>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</si>
  <si>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</si>
  <si>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</si>
  <si>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</si>
  <si>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</si>
  <si>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</si>
  <si>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</si>
  <si>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</si>
  <si>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</si>
  <si>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</si>
  <si>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</si>
  <si>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</si>
  <si>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</si>
  <si>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</si>
  <si>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</si>
  <si>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</si>
  <si>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</si>
  <si>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</si>
  <si>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</si>
  <si>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</si>
  <si>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</si>
  <si>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</si>
  <si>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</si>
  <si>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</si>
  <si>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</si>
  <si>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</si>
  <si>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</si>
  <si>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</si>
  <si>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</si>
  <si>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</si>
  <si>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</si>
  <si>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</si>
  <si>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</si>
  <si>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</si>
  <si>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</si>
  <si>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</si>
  <si>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</si>
  <si>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</si>
  <si>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</si>
  <si>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</si>
  <si>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</si>
  <si>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</si>
  <si>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</si>
  <si>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</si>
  <si>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</si>
  <si>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</si>
  <si>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</si>
  <si>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</si>
  <si>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</si>
  <si>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</si>
  <si>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</si>
  <si>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</si>
  <si>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</si>
  <si>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</si>
  <si>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</si>
  <si>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</si>
  <si>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</si>
  <si>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</si>
  <si>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</si>
  <si>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</si>
  <si>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</si>
  <si>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</si>
  <si>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</si>
  <si>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</si>
  <si>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</si>
  <si>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</si>
  <si>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</si>
  <si>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</si>
  <si>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</si>
  <si>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</si>
  <si>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</si>
  <si>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</si>
  <si>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</si>
  <si>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</si>
  <si>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</si>
  <si>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</si>
  <si>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</si>
  <si>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</si>
  <si>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</si>
  <si>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</si>
  <si>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</si>
  <si>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</si>
  <si>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</si>
  <si>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</si>
  <si>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</si>
  <si>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</si>
  <si>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</si>
  <si>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</si>
  <si>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</si>
  <si>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</si>
  <si>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</si>
  <si>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</si>
  <si>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</si>
  <si>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</si>
  <si>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</si>
  <si>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</si>
  <si>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</si>
  <si>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</si>
  <si>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</si>
  <si>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</si>
  <si>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</si>
  <si>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</si>
  <si>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</si>
  <si>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</si>
  <si>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</si>
  <si>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</si>
  <si>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</si>
  <si>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</si>
  <si>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</si>
  <si>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</si>
  <si>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</si>
  <si>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</si>
  <si>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</si>
  <si>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</si>
  <si>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</si>
  <si>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</si>
  <si>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</si>
  <si>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</si>
  <si>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</si>
  <si>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</si>
  <si>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</si>
  <si>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</si>
  <si>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</si>
  <si>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</si>
  <si>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</si>
  <si>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</si>
  <si>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</si>
  <si>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</si>
  <si>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</si>
  <si>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</si>
  <si>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</si>
  <si>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</si>
  <si>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</si>
  <si>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</si>
  <si>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</si>
  <si>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</si>
  <si>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</si>
  <si>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</si>
  <si>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</si>
  <si>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</si>
  <si>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</si>
  <si>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</si>
  <si>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</si>
  <si>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</si>
  <si>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</si>
  <si>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</si>
  <si>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</si>
  <si>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</si>
  <si>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</si>
  <si>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</si>
  <si>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</si>
  <si>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</si>
  <si>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</si>
  <si>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</si>
  <si>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</si>
  <si>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</si>
  <si>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</si>
  <si>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</si>
  <si>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</si>
  <si>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</si>
  <si>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</si>
  <si>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</si>
  <si>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</si>
  <si>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</si>
  <si>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</si>
  <si>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</si>
  <si>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</si>
  <si>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</si>
  <si>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</si>
  <si>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</si>
  <si>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</si>
  <si>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</si>
  <si>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</si>
  <si>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</si>
  <si>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</si>
  <si>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</si>
  <si>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</si>
  <si>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</si>
  <si>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</si>
  <si>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</si>
  <si>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</si>
  <si>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</si>
  <si>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</si>
  <si>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</si>
  <si>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</si>
  <si>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</si>
  <si>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</si>
  <si>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</si>
  <si>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</si>
  <si>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</si>
  <si>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</si>
  <si>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</si>
  <si>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</si>
  <si>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</si>
  <si>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</si>
  <si>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</si>
  <si>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</si>
  <si>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</si>
  <si>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</si>
  <si>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</si>
  <si>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</si>
  <si>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</si>
  <si>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</si>
  <si>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</si>
  <si>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</si>
  <si>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</si>
  <si>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</si>
  <si>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</si>
  <si>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</si>
  <si>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</si>
  <si>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</si>
  <si>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</si>
  <si>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</si>
  <si>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</si>
  <si>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</si>
  <si>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</si>
  <si>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</si>
  <si>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</si>
  <si>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</si>
  <si>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</si>
  <si>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</si>
  <si>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</si>
  <si>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</si>
  <si>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</si>
  <si>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</si>
  <si>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</si>
  <si>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</si>
  <si>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</si>
  <si>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</si>
  <si>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</si>
  <si>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</si>
  <si>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</si>
  <si>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</si>
  <si>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</si>
  <si>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</si>
  <si>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</si>
  <si>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</si>
  <si>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</si>
  <si>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</si>
  <si>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</si>
  <si>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</si>
  <si>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</si>
  <si>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</si>
  <si>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</si>
  <si>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</si>
  <si>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</si>
  <si>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</si>
  <si>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</si>
  <si>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</si>
  <si>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</si>
  <si>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</si>
  <si>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</si>
  <si>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</si>
  <si>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</si>
  <si>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</si>
  <si>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</si>
  <si>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</si>
  <si>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</si>
  <si>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</si>
  <si>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</si>
  <si>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</si>
  <si>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</si>
  <si>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</si>
  <si>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</si>
  <si>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</si>
  <si>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</si>
  <si>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</si>
  <si>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</si>
  <si>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</si>
  <si>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</si>
  <si>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</si>
  <si>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</si>
  <si>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</si>
  <si>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</si>
  <si>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</si>
  <si>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</si>
  <si>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</si>
  <si>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</si>
  <si>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</si>
  <si>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</si>
  <si>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</si>
  <si>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</si>
  <si>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</si>
  <si>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</si>
  <si>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</si>
  <si>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</si>
  <si>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</si>
  <si>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</si>
  <si>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</si>
  <si>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</si>
  <si>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</si>
  <si>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</si>
  <si>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</si>
  <si>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</si>
  <si>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</si>
  <si>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</si>
  <si>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</si>
  <si>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</si>
  <si>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</si>
  <si>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</si>
  <si>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</si>
  <si>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</si>
  <si>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</si>
  <si>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</si>
  <si>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</si>
  <si>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</si>
  <si>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</si>
  <si>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</si>
  <si>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</si>
  <si>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</si>
  <si>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</si>
  <si>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</si>
  <si>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</si>
  <si>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</si>
  <si>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</si>
  <si>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</si>
  <si>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</si>
  <si>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</si>
  <si>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</si>
  <si>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</si>
  <si>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</si>
  <si>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</si>
  <si>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</si>
  <si>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</si>
  <si>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</si>
  <si>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</si>
  <si>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</si>
  <si>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</si>
  <si>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</si>
  <si>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</si>
  <si>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</si>
  <si>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</si>
  <si>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</si>
  <si>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</si>
  <si>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</si>
  <si>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</si>
  <si>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</si>
  <si>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</si>
  <si>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</si>
  <si>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</si>
  <si>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</si>
  <si>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</si>
  <si>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</si>
  <si>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</si>
  <si>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</si>
  <si>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</si>
  <si>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</si>
  <si>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</si>
  <si>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</si>
  <si>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</si>
  <si>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</si>
  <si>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Nbre de concours pris en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</si>
</sst>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167" fontId="0" fillId="0" borderId="0" xfId="0" applyNumberForma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67" fontId="0" fillId="12" borderId="0" xfId="0" applyNumberFormat="1" applyFill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18" fillId="0" borderId="7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1" fontId="25" fillId="7" borderId="1" xfId="0" applyNumberFormat="1" applyFont="1" applyFill="1" applyBorder="1" applyAlignment="1">
      <alignment horizontal="center"/>
    </xf>
    <xf numFmtId="167" fontId="25" fillId="7" borderId="1" xfId="0" applyNumberFormat="1" applyFont="1" applyFill="1" applyBorder="1" applyAlignment="1">
      <alignment horizontal="center"/>
    </xf>
    <xf numFmtId="1" fontId="27" fillId="0" borderId="0" xfId="0" applyNumberFormat="1" applyFont="1"/>
    <xf numFmtId="167" fontId="27" fillId="0" borderId="0" xfId="0" applyNumberFormat="1" applyFont="1"/>
    <xf numFmtId="0" fontId="27" fillId="0" borderId="0" xfId="0" applyFont="1"/>
    <xf numFmtId="1" fontId="27" fillId="7" borderId="0" xfId="0" applyNumberFormat="1" applyFont="1" applyFill="1"/>
    <xf numFmtId="0" fontId="27" fillId="7" borderId="0" xfId="0" applyFont="1" applyFill="1"/>
    <xf numFmtId="167" fontId="27" fillId="7" borderId="0" xfId="0" applyNumberFormat="1" applyFont="1" applyFill="1"/>
    <xf numFmtId="1" fontId="25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topLeftCell="A13" zoomScale="130" zoomScaleNormal="130" workbookViewId="0">
      <selection activeCell="BP6" sqref="BP6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4" width="3.28515625" style="128" hidden="1" customWidth="1"/>
    <col min="25" max="25" width="3.28515625" style="61" hidden="1" customWidth="1"/>
    <col min="26" max="26" width="3.28515625" style="127" hidden="1" customWidth="1"/>
    <col min="27" max="31" width="3.28515625" hidden="1" customWidth="1"/>
    <col min="32" max="32" width="3.28515625" style="29" customWidth="1"/>
    <col min="33" max="37" width="3.28515625" customWidth="1"/>
    <col min="38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8.42578125" style="137" hidden="1" customWidth="1"/>
    <col min="60" max="61" width="13.85546875" hidden="1" customWidth="1"/>
    <col min="62" max="62" width="11.42578125" hidden="1" customWidth="1"/>
    <col min="63" max="65" width="5.7109375" style="1" hidden="1" customWidth="1"/>
    <col min="66" max="66" width="11.42578125" hidden="1" customWidth="1"/>
  </cols>
  <sheetData>
    <row r="1" spans="1:66" ht="117" x14ac:dyDescent="0.2">
      <c r="A1" s="154" t="s">
        <v>387</v>
      </c>
      <c r="B1" s="155"/>
      <c r="C1" s="155"/>
      <c r="D1" s="155"/>
      <c r="E1" s="155"/>
      <c r="F1" s="155"/>
      <c r="G1" s="155"/>
      <c r="H1" s="155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208</v>
      </c>
      <c r="AC1" s="13" t="s">
        <v>208</v>
      </c>
      <c r="AD1" s="13" t="s">
        <v>196</v>
      </c>
      <c r="AE1" s="13" t="s">
        <v>196</v>
      </c>
      <c r="AF1" s="13" t="s">
        <v>243</v>
      </c>
      <c r="AG1" s="13" t="s">
        <v>243</v>
      </c>
      <c r="AH1" s="49" t="s">
        <v>244</v>
      </c>
      <c r="AI1" s="14" t="s">
        <v>244</v>
      </c>
      <c r="AJ1" s="14" t="s">
        <v>54</v>
      </c>
      <c r="AK1" s="14" t="s">
        <v>54</v>
      </c>
      <c r="AL1" s="14" t="s">
        <v>300</v>
      </c>
      <c r="AM1" s="14" t="s">
        <v>300</v>
      </c>
      <c r="AN1" s="14" t="s">
        <v>67</v>
      </c>
      <c r="AO1" s="14" t="s">
        <v>67</v>
      </c>
      <c r="AP1" s="13" t="s">
        <v>197</v>
      </c>
      <c r="AQ1" s="13" t="s">
        <v>197</v>
      </c>
      <c r="AR1" s="13" t="s">
        <v>198</v>
      </c>
      <c r="AS1" s="13" t="s">
        <v>198</v>
      </c>
      <c r="AT1" s="13" t="s">
        <v>170</v>
      </c>
      <c r="AU1" s="13" t="s">
        <v>170</v>
      </c>
      <c r="AV1" s="13" t="s">
        <v>30</v>
      </c>
      <c r="AW1" s="13" t="s">
        <v>30</v>
      </c>
      <c r="AX1" s="13" t="s">
        <v>207</v>
      </c>
      <c r="AY1" s="13" t="s">
        <v>207</v>
      </c>
      <c r="AZ1" s="14" t="s">
        <v>199</v>
      </c>
      <c r="BA1" s="14" t="s">
        <v>199</v>
      </c>
      <c r="BB1" s="14" t="s">
        <v>112</v>
      </c>
      <c r="BC1" s="14" t="s">
        <v>112</v>
      </c>
      <c r="BD1" s="62" t="s">
        <v>49</v>
      </c>
      <c r="BE1" s="13" t="s">
        <v>49</v>
      </c>
      <c r="BG1" s="133"/>
    </row>
    <row r="2" spans="1:66" ht="18.75" x14ac:dyDescent="0.2">
      <c r="A2" s="159" t="s">
        <v>340</v>
      </c>
      <c r="B2" s="160"/>
      <c r="C2" s="160"/>
      <c r="D2" s="160"/>
      <c r="E2" s="160"/>
      <c r="F2" s="160"/>
      <c r="G2" s="160"/>
      <c r="H2" s="160"/>
      <c r="I2" s="161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16" t="s">
        <v>5</v>
      </c>
      <c r="AE2" s="16" t="s">
        <v>68</v>
      </c>
      <c r="AF2" s="50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  <c r="BG2" s="133"/>
    </row>
    <row r="3" spans="1:66" ht="45.75" x14ac:dyDescent="0.2">
      <c r="A3" s="156" t="s">
        <v>162</v>
      </c>
      <c r="B3" s="157"/>
      <c r="C3" s="157"/>
      <c r="D3" s="157"/>
      <c r="E3" s="157"/>
      <c r="F3" s="157"/>
      <c r="G3" s="157"/>
      <c r="H3" s="157"/>
      <c r="I3" s="158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42876</v>
      </c>
      <c r="AC3" s="9">
        <v>42876</v>
      </c>
      <c r="AD3" s="9">
        <v>42880</v>
      </c>
      <c r="AE3" s="9">
        <v>42880</v>
      </c>
      <c r="AF3" s="51">
        <v>42883</v>
      </c>
      <c r="AG3" s="51">
        <v>42883</v>
      </c>
      <c r="AH3" s="9">
        <v>42896</v>
      </c>
      <c r="AI3" s="9">
        <v>42896</v>
      </c>
      <c r="AJ3" s="9">
        <v>42904</v>
      </c>
      <c r="AK3" s="9">
        <v>42904</v>
      </c>
      <c r="AL3" s="9">
        <v>42911</v>
      </c>
      <c r="AM3" s="9">
        <v>42911</v>
      </c>
      <c r="AN3" s="9">
        <v>42918</v>
      </c>
      <c r="AO3" s="9">
        <v>42918</v>
      </c>
      <c r="AP3" s="9">
        <v>42925</v>
      </c>
      <c r="AQ3" s="9">
        <v>42925</v>
      </c>
      <c r="AR3" s="9">
        <v>42939</v>
      </c>
      <c r="AS3" s="9">
        <v>42939</v>
      </c>
      <c r="AT3" s="9">
        <v>42945</v>
      </c>
      <c r="AU3" s="9">
        <v>42945</v>
      </c>
      <c r="AV3" s="9">
        <v>42948</v>
      </c>
      <c r="AW3" s="9">
        <v>42948</v>
      </c>
      <c r="AX3" s="9">
        <v>42953</v>
      </c>
      <c r="AY3" s="9">
        <v>42953</v>
      </c>
      <c r="AZ3" s="9">
        <v>42974</v>
      </c>
      <c r="BA3" s="9">
        <v>42974</v>
      </c>
      <c r="BB3" s="9">
        <v>42981</v>
      </c>
      <c r="BC3" s="9">
        <v>42981</v>
      </c>
      <c r="BD3" s="9">
        <v>42988</v>
      </c>
      <c r="BE3" s="9">
        <v>42988</v>
      </c>
      <c r="BG3" s="133"/>
    </row>
    <row r="4" spans="1:66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132" t="s">
        <v>390</v>
      </c>
      <c r="BH4" s="26" t="s">
        <v>268</v>
      </c>
      <c r="BI4" s="26"/>
      <c r="BJ4" s="26" t="s">
        <v>269</v>
      </c>
      <c r="BK4" s="30" t="s">
        <v>271</v>
      </c>
      <c r="BL4" s="31" t="s">
        <v>272</v>
      </c>
      <c r="BM4" s="31" t="s">
        <v>273</v>
      </c>
      <c r="BN4" s="107" t="s">
        <v>383</v>
      </c>
    </row>
    <row r="5" spans="1:66" ht="12.75" customHeight="1" x14ac:dyDescent="0.2">
      <c r="A5" s="38">
        <v>2449</v>
      </c>
      <c r="B5" s="58" t="s">
        <v>87</v>
      </c>
      <c r="C5" s="74">
        <v>35</v>
      </c>
      <c r="D5" s="153" t="s">
        <v>290</v>
      </c>
      <c r="E5" s="153" t="s">
        <v>291</v>
      </c>
      <c r="F5" s="140" t="s">
        <v>5</v>
      </c>
      <c r="G5" s="104">
        <f t="shared" ref="G5:G68" si="0">G4+1</f>
        <v>1</v>
      </c>
      <c r="H5" s="105">
        <f t="shared" ref="H5:H68" si="1">SUM(J5:BE5)</f>
        <v>885</v>
      </c>
      <c r="I5" s="138"/>
      <c r="J5" s="21">
        <v>40</v>
      </c>
      <c r="K5" s="21">
        <v>50</v>
      </c>
      <c r="L5" s="21">
        <v>20</v>
      </c>
      <c r="M5" s="21">
        <v>35</v>
      </c>
      <c r="N5" s="28">
        <v>30</v>
      </c>
      <c r="O5" s="21">
        <v>20</v>
      </c>
      <c r="P5" s="28">
        <v>40</v>
      </c>
      <c r="Q5" s="21">
        <v>35</v>
      </c>
      <c r="R5" s="21">
        <v>25</v>
      </c>
      <c r="S5" s="21">
        <v>20</v>
      </c>
      <c r="T5" s="115"/>
      <c r="U5" s="115"/>
      <c r="V5" s="21">
        <v>30</v>
      </c>
      <c r="W5" s="120">
        <v>45</v>
      </c>
      <c r="X5" s="28">
        <v>25</v>
      </c>
      <c r="Y5" s="21">
        <v>35</v>
      </c>
      <c r="Z5" s="119">
        <v>50</v>
      </c>
      <c r="AA5" s="21">
        <v>35</v>
      </c>
      <c r="AB5" s="28">
        <v>20</v>
      </c>
      <c r="AC5" s="21">
        <v>35</v>
      </c>
      <c r="AD5" s="21">
        <v>25</v>
      </c>
      <c r="AE5" s="21">
        <v>45</v>
      </c>
      <c r="AF5" s="21">
        <v>45</v>
      </c>
      <c r="AG5" s="21">
        <v>50</v>
      </c>
      <c r="AH5" s="21">
        <v>30</v>
      </c>
      <c r="AI5" s="21">
        <v>50</v>
      </c>
      <c r="AJ5" s="21">
        <v>20</v>
      </c>
      <c r="AK5" s="21">
        <v>30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26</v>
      </c>
      <c r="BG5" s="134">
        <f t="shared" ref="BG5:BG68" si="3">IF(BF5&gt;4,BF5,0)</f>
        <v>26</v>
      </c>
      <c r="BH5" s="24"/>
      <c r="BI5" s="24">
        <f t="shared" ref="BI5:BI68" si="4">IF(BF5&gt;4,1,0)</f>
        <v>1</v>
      </c>
      <c r="BJ5" s="7"/>
      <c r="BK5" s="20"/>
      <c r="BL5" s="20"/>
      <c r="BM5" s="20"/>
      <c r="BN5" s="55"/>
    </row>
    <row r="6" spans="1:66" s="6" customFormat="1" ht="12.75" customHeight="1" x14ac:dyDescent="0.2">
      <c r="A6" s="35">
        <v>5346</v>
      </c>
      <c r="B6" s="59" t="s">
        <v>263</v>
      </c>
      <c r="C6" s="75">
        <v>35</v>
      </c>
      <c r="D6" s="119" t="s">
        <v>174</v>
      </c>
      <c r="E6" s="119" t="s">
        <v>72</v>
      </c>
      <c r="F6" s="36" t="s">
        <v>5</v>
      </c>
      <c r="G6" s="104">
        <f t="shared" si="0"/>
        <v>2</v>
      </c>
      <c r="H6" s="105">
        <f t="shared" si="1"/>
        <v>830</v>
      </c>
      <c r="I6" s="139"/>
      <c r="J6" s="21">
        <v>30</v>
      </c>
      <c r="K6" s="21">
        <v>25</v>
      </c>
      <c r="L6" s="21">
        <v>50</v>
      </c>
      <c r="M6" s="21">
        <v>35</v>
      </c>
      <c r="N6" s="28">
        <v>30</v>
      </c>
      <c r="O6" s="21">
        <v>15</v>
      </c>
      <c r="P6" s="28">
        <v>30</v>
      </c>
      <c r="Q6" s="21">
        <v>35</v>
      </c>
      <c r="R6" s="21">
        <v>30</v>
      </c>
      <c r="S6" s="21">
        <v>40</v>
      </c>
      <c r="T6" s="115"/>
      <c r="U6" s="115"/>
      <c r="V6" s="21">
        <v>30</v>
      </c>
      <c r="W6" s="21">
        <v>45</v>
      </c>
      <c r="X6" s="28">
        <v>30</v>
      </c>
      <c r="Y6" s="21">
        <v>20</v>
      </c>
      <c r="Z6" s="28">
        <v>45</v>
      </c>
      <c r="AA6" s="21">
        <v>40</v>
      </c>
      <c r="AB6" s="28">
        <v>30</v>
      </c>
      <c r="AC6" s="21">
        <v>45</v>
      </c>
      <c r="AD6" s="21">
        <v>20</v>
      </c>
      <c r="AE6" s="21">
        <v>35</v>
      </c>
      <c r="AF6" s="21">
        <v>30</v>
      </c>
      <c r="AG6" s="21">
        <v>25</v>
      </c>
      <c r="AH6" s="21">
        <v>15</v>
      </c>
      <c r="AI6" s="21">
        <v>35</v>
      </c>
      <c r="AJ6" s="21">
        <v>20</v>
      </c>
      <c r="AK6" s="120">
        <v>45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26</v>
      </c>
      <c r="BG6" s="134">
        <f t="shared" si="3"/>
        <v>26</v>
      </c>
      <c r="BH6" s="23"/>
      <c r="BI6" s="24">
        <f t="shared" si="4"/>
        <v>1</v>
      </c>
      <c r="BJ6" s="7"/>
      <c r="BK6" s="34"/>
      <c r="BL6" s="34"/>
      <c r="BM6" s="34"/>
      <c r="BN6" s="55"/>
    </row>
    <row r="7" spans="1:66" s="6" customFormat="1" ht="12.75" customHeight="1" x14ac:dyDescent="0.2">
      <c r="A7" s="35">
        <v>4823</v>
      </c>
      <c r="B7" s="59" t="s">
        <v>166</v>
      </c>
      <c r="C7" s="75">
        <v>35</v>
      </c>
      <c r="D7" s="28" t="s">
        <v>163</v>
      </c>
      <c r="E7" s="28" t="s">
        <v>202</v>
      </c>
      <c r="F7" s="36" t="s">
        <v>5</v>
      </c>
      <c r="G7" s="104">
        <f t="shared" si="0"/>
        <v>3</v>
      </c>
      <c r="H7" s="105">
        <f t="shared" si="1"/>
        <v>760</v>
      </c>
      <c r="I7" s="56"/>
      <c r="J7" s="21">
        <v>25</v>
      </c>
      <c r="K7" s="21">
        <v>30</v>
      </c>
      <c r="L7" s="21"/>
      <c r="M7" s="21"/>
      <c r="N7" s="28">
        <v>40</v>
      </c>
      <c r="O7" s="21">
        <v>20</v>
      </c>
      <c r="P7" s="28">
        <v>30</v>
      </c>
      <c r="Q7" s="21">
        <v>40</v>
      </c>
      <c r="R7" s="21">
        <v>40</v>
      </c>
      <c r="S7" s="21">
        <v>50</v>
      </c>
      <c r="T7" s="115"/>
      <c r="U7" s="115"/>
      <c r="V7" s="21">
        <v>40</v>
      </c>
      <c r="W7" s="21">
        <v>35</v>
      </c>
      <c r="X7" s="28">
        <v>30</v>
      </c>
      <c r="Y7" s="21">
        <v>40</v>
      </c>
      <c r="Z7" s="28">
        <v>20</v>
      </c>
      <c r="AA7" s="21">
        <v>40</v>
      </c>
      <c r="AB7" s="28">
        <v>40</v>
      </c>
      <c r="AC7" s="21">
        <v>20</v>
      </c>
      <c r="AD7" s="21">
        <v>40</v>
      </c>
      <c r="AE7" s="21">
        <v>50</v>
      </c>
      <c r="AF7" s="21">
        <v>15</v>
      </c>
      <c r="AG7" s="21">
        <v>20</v>
      </c>
      <c r="AH7" s="21">
        <v>30</v>
      </c>
      <c r="AI7" s="21"/>
      <c r="AJ7" s="21">
        <v>30</v>
      </c>
      <c r="AK7" s="21">
        <v>35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23</v>
      </c>
      <c r="BG7" s="134">
        <f t="shared" si="3"/>
        <v>23</v>
      </c>
      <c r="BH7" s="5"/>
      <c r="BI7" s="24">
        <f t="shared" si="4"/>
        <v>1</v>
      </c>
      <c r="BJ7" s="7"/>
      <c r="BK7" s="32"/>
      <c r="BL7" s="32"/>
      <c r="BM7" s="32"/>
      <c r="BN7" s="55"/>
    </row>
    <row r="8" spans="1:66" s="6" customFormat="1" ht="12.75" customHeight="1" x14ac:dyDescent="0.2">
      <c r="A8" s="35">
        <v>2705</v>
      </c>
      <c r="B8" s="59" t="s">
        <v>314</v>
      </c>
      <c r="C8" s="75">
        <v>35</v>
      </c>
      <c r="D8" s="28" t="s">
        <v>315</v>
      </c>
      <c r="E8" s="28" t="s">
        <v>62</v>
      </c>
      <c r="F8" s="36" t="s">
        <v>5</v>
      </c>
      <c r="G8" s="104">
        <f t="shared" si="0"/>
        <v>4</v>
      </c>
      <c r="H8" s="105">
        <f t="shared" si="1"/>
        <v>755</v>
      </c>
      <c r="I8" s="56"/>
      <c r="J8" s="21">
        <v>30</v>
      </c>
      <c r="K8" s="21">
        <v>25</v>
      </c>
      <c r="L8" s="21">
        <v>50</v>
      </c>
      <c r="M8" s="21">
        <v>35</v>
      </c>
      <c r="N8" s="28">
        <v>50</v>
      </c>
      <c r="O8" s="21">
        <v>20</v>
      </c>
      <c r="P8" s="28">
        <v>20</v>
      </c>
      <c r="Q8" s="21">
        <v>40</v>
      </c>
      <c r="R8" s="21">
        <v>45</v>
      </c>
      <c r="S8" s="21">
        <v>40</v>
      </c>
      <c r="T8" s="115"/>
      <c r="U8" s="115"/>
      <c r="V8" s="21">
        <v>10</v>
      </c>
      <c r="W8" s="21">
        <v>30</v>
      </c>
      <c r="X8" s="28">
        <v>25</v>
      </c>
      <c r="Y8" s="21">
        <v>35</v>
      </c>
      <c r="Z8" s="28">
        <v>30</v>
      </c>
      <c r="AA8" s="21">
        <v>35</v>
      </c>
      <c r="AB8" s="28">
        <v>30</v>
      </c>
      <c r="AC8" s="21">
        <v>45</v>
      </c>
      <c r="AD8" s="21">
        <v>20</v>
      </c>
      <c r="AE8" s="21">
        <v>30</v>
      </c>
      <c r="AF8" s="21">
        <v>25</v>
      </c>
      <c r="AG8" s="21">
        <v>35</v>
      </c>
      <c r="AH8" s="21"/>
      <c r="AI8" s="21"/>
      <c r="AJ8" s="21">
        <v>20</v>
      </c>
      <c r="AK8" s="21">
        <v>30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24</v>
      </c>
      <c r="BG8" s="134">
        <f t="shared" si="3"/>
        <v>24</v>
      </c>
      <c r="BH8" s="23"/>
      <c r="BI8" s="24">
        <f t="shared" si="4"/>
        <v>1</v>
      </c>
      <c r="BJ8" s="7"/>
      <c r="BK8" s="33"/>
      <c r="BL8" s="33"/>
      <c r="BM8" s="33"/>
      <c r="BN8" s="55"/>
    </row>
    <row r="9" spans="1:66" ht="12.75" customHeight="1" x14ac:dyDescent="0.2">
      <c r="A9" s="35">
        <v>2821</v>
      </c>
      <c r="B9" s="59" t="s">
        <v>89</v>
      </c>
      <c r="C9" s="75">
        <v>35</v>
      </c>
      <c r="D9" s="129" t="s">
        <v>92</v>
      </c>
      <c r="E9" s="129" t="s">
        <v>11</v>
      </c>
      <c r="F9" s="36" t="s">
        <v>5</v>
      </c>
      <c r="G9" s="104">
        <f t="shared" si="0"/>
        <v>5</v>
      </c>
      <c r="H9" s="105">
        <f t="shared" si="1"/>
        <v>745</v>
      </c>
      <c r="I9" s="56"/>
      <c r="J9" s="21">
        <v>40</v>
      </c>
      <c r="K9" s="21">
        <v>35</v>
      </c>
      <c r="L9" s="21">
        <v>15</v>
      </c>
      <c r="M9" s="21">
        <v>45</v>
      </c>
      <c r="N9" s="28">
        <v>20</v>
      </c>
      <c r="O9" s="21">
        <v>40</v>
      </c>
      <c r="P9" s="28">
        <v>40</v>
      </c>
      <c r="Q9" s="21">
        <v>35</v>
      </c>
      <c r="R9" s="21">
        <v>30</v>
      </c>
      <c r="S9" s="21">
        <v>45</v>
      </c>
      <c r="T9" s="115"/>
      <c r="U9" s="115"/>
      <c r="V9" s="21"/>
      <c r="W9" s="21"/>
      <c r="X9" s="28">
        <v>30</v>
      </c>
      <c r="Y9" s="21">
        <v>40</v>
      </c>
      <c r="Z9" s="28">
        <v>20</v>
      </c>
      <c r="AA9" s="21">
        <v>25</v>
      </c>
      <c r="AB9" s="28">
        <v>20</v>
      </c>
      <c r="AC9" s="21">
        <v>25</v>
      </c>
      <c r="AD9" s="21">
        <v>30</v>
      </c>
      <c r="AE9" s="21">
        <v>40</v>
      </c>
      <c r="AF9" s="21">
        <v>30</v>
      </c>
      <c r="AG9" s="21">
        <v>35</v>
      </c>
      <c r="AH9" s="21">
        <v>30</v>
      </c>
      <c r="AI9" s="21">
        <v>30</v>
      </c>
      <c r="AJ9" s="21">
        <v>25</v>
      </c>
      <c r="AK9" s="21">
        <v>20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24</v>
      </c>
      <c r="BG9" s="134">
        <f t="shared" si="3"/>
        <v>24</v>
      </c>
      <c r="BH9" s="23"/>
      <c r="BI9" s="24">
        <f t="shared" si="4"/>
        <v>1</v>
      </c>
      <c r="BJ9" s="7"/>
      <c r="BK9" s="32"/>
      <c r="BL9" s="32"/>
      <c r="BM9" s="32"/>
      <c r="BN9" s="55"/>
    </row>
    <row r="10" spans="1:66" ht="12.75" customHeight="1" x14ac:dyDescent="0.2">
      <c r="A10" s="35">
        <v>934</v>
      </c>
      <c r="B10" s="59" t="s">
        <v>80</v>
      </c>
      <c r="C10" s="75">
        <v>35</v>
      </c>
      <c r="D10" s="129" t="s">
        <v>209</v>
      </c>
      <c r="E10" s="129" t="s">
        <v>252</v>
      </c>
      <c r="F10" s="36" t="s">
        <v>5</v>
      </c>
      <c r="G10" s="104">
        <f t="shared" si="0"/>
        <v>6</v>
      </c>
      <c r="H10" s="105">
        <f t="shared" si="1"/>
        <v>725</v>
      </c>
      <c r="I10" s="56"/>
      <c r="J10" s="21">
        <v>40</v>
      </c>
      <c r="K10" s="21">
        <v>50</v>
      </c>
      <c r="L10" s="21"/>
      <c r="M10" s="21"/>
      <c r="N10" s="28">
        <v>30</v>
      </c>
      <c r="O10" s="21">
        <v>40</v>
      </c>
      <c r="P10" s="28">
        <v>40</v>
      </c>
      <c r="Q10" s="21">
        <v>50</v>
      </c>
      <c r="R10" s="21"/>
      <c r="S10" s="21"/>
      <c r="T10" s="115"/>
      <c r="U10" s="115"/>
      <c r="V10" s="120">
        <v>50</v>
      </c>
      <c r="W10" s="21">
        <v>40</v>
      </c>
      <c r="X10" s="28">
        <v>30</v>
      </c>
      <c r="Y10" s="120">
        <v>45</v>
      </c>
      <c r="Z10" s="119">
        <v>50</v>
      </c>
      <c r="AA10" s="21">
        <v>35</v>
      </c>
      <c r="AB10" s="28">
        <v>30</v>
      </c>
      <c r="AC10" s="21">
        <v>35</v>
      </c>
      <c r="AD10" s="21"/>
      <c r="AE10" s="21"/>
      <c r="AF10" s="21">
        <v>40</v>
      </c>
      <c r="AG10" s="21">
        <v>40</v>
      </c>
      <c r="AH10" s="21"/>
      <c r="AI10" s="21"/>
      <c r="AJ10" s="21">
        <v>40</v>
      </c>
      <c r="AK10" s="21">
        <v>40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18</v>
      </c>
      <c r="BG10" s="134">
        <f t="shared" si="3"/>
        <v>18</v>
      </c>
      <c r="BH10" s="5"/>
      <c r="BI10" s="24">
        <f t="shared" si="4"/>
        <v>1</v>
      </c>
      <c r="BJ10" s="7"/>
      <c r="BK10" s="33"/>
      <c r="BL10" s="33"/>
      <c r="BM10" s="33"/>
      <c r="BN10" s="55"/>
    </row>
    <row r="11" spans="1:66" ht="12.75" customHeight="1" x14ac:dyDescent="0.2">
      <c r="A11" s="35">
        <v>5208</v>
      </c>
      <c r="B11" s="59" t="s">
        <v>230</v>
      </c>
      <c r="C11" s="75">
        <v>22</v>
      </c>
      <c r="D11" s="28" t="s">
        <v>233</v>
      </c>
      <c r="E11" s="28" t="s">
        <v>234</v>
      </c>
      <c r="F11" s="36" t="s">
        <v>5</v>
      </c>
      <c r="G11" s="104">
        <f t="shared" si="0"/>
        <v>7</v>
      </c>
      <c r="H11" s="105">
        <f t="shared" si="1"/>
        <v>705</v>
      </c>
      <c r="I11" s="56"/>
      <c r="J11" s="21">
        <v>30</v>
      </c>
      <c r="K11" s="21">
        <v>40</v>
      </c>
      <c r="L11" s="21">
        <v>40</v>
      </c>
      <c r="M11" s="21">
        <v>30</v>
      </c>
      <c r="N11" s="28"/>
      <c r="O11" s="21"/>
      <c r="P11" s="28">
        <v>30</v>
      </c>
      <c r="Q11" s="21">
        <v>25</v>
      </c>
      <c r="R11" s="21">
        <v>25</v>
      </c>
      <c r="S11" s="21">
        <v>30</v>
      </c>
      <c r="T11" s="115"/>
      <c r="U11" s="115"/>
      <c r="V11" s="21">
        <v>30</v>
      </c>
      <c r="W11" s="21">
        <v>30</v>
      </c>
      <c r="X11" s="28">
        <v>40</v>
      </c>
      <c r="Y11" s="21">
        <v>20</v>
      </c>
      <c r="Z11" s="28">
        <v>25</v>
      </c>
      <c r="AA11" s="21">
        <v>45</v>
      </c>
      <c r="AB11" s="28">
        <v>20</v>
      </c>
      <c r="AC11" s="21">
        <v>40</v>
      </c>
      <c r="AD11" s="21">
        <v>50</v>
      </c>
      <c r="AE11" s="21">
        <v>35</v>
      </c>
      <c r="AF11" s="21"/>
      <c r="AG11" s="21"/>
      <c r="AH11" s="21">
        <v>40</v>
      </c>
      <c r="AI11" s="21">
        <v>20</v>
      </c>
      <c r="AJ11" s="21">
        <v>30</v>
      </c>
      <c r="AK11" s="21">
        <v>30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22</v>
      </c>
      <c r="BG11" s="134">
        <f t="shared" si="3"/>
        <v>22</v>
      </c>
      <c r="BH11" s="5"/>
      <c r="BI11" s="24">
        <f t="shared" si="4"/>
        <v>1</v>
      </c>
      <c r="BJ11" s="7"/>
      <c r="BK11" s="33"/>
      <c r="BL11" s="33"/>
      <c r="BM11" s="33"/>
      <c r="BN11" s="55"/>
    </row>
    <row r="12" spans="1:66" ht="12.75" customHeight="1" x14ac:dyDescent="0.2">
      <c r="A12" s="35">
        <v>2703</v>
      </c>
      <c r="B12" s="59" t="s">
        <v>88</v>
      </c>
      <c r="C12" s="75">
        <v>35</v>
      </c>
      <c r="D12" s="28" t="s">
        <v>64</v>
      </c>
      <c r="E12" s="28" t="s">
        <v>18</v>
      </c>
      <c r="F12" s="36" t="s">
        <v>5</v>
      </c>
      <c r="G12" s="104">
        <f t="shared" si="0"/>
        <v>8</v>
      </c>
      <c r="H12" s="105">
        <f t="shared" si="1"/>
        <v>690</v>
      </c>
      <c r="I12" s="56"/>
      <c r="J12" s="21">
        <v>50</v>
      </c>
      <c r="K12" s="21">
        <v>35</v>
      </c>
      <c r="L12" s="21">
        <v>45</v>
      </c>
      <c r="M12" s="21">
        <v>35</v>
      </c>
      <c r="N12" s="28">
        <v>50</v>
      </c>
      <c r="O12" s="21">
        <v>20</v>
      </c>
      <c r="P12" s="28">
        <v>30</v>
      </c>
      <c r="Q12" s="21">
        <v>40</v>
      </c>
      <c r="R12" s="21">
        <v>30</v>
      </c>
      <c r="S12" s="21">
        <v>35</v>
      </c>
      <c r="T12" s="115"/>
      <c r="U12" s="115"/>
      <c r="V12" s="21">
        <v>25</v>
      </c>
      <c r="W12" s="21">
        <v>15</v>
      </c>
      <c r="X12" s="28">
        <v>25</v>
      </c>
      <c r="Y12" s="21">
        <v>40</v>
      </c>
      <c r="Z12" s="28">
        <v>45</v>
      </c>
      <c r="AA12" s="21">
        <v>40</v>
      </c>
      <c r="AB12" s="28">
        <v>50</v>
      </c>
      <c r="AC12" s="21">
        <v>25</v>
      </c>
      <c r="AD12" s="21"/>
      <c r="AE12" s="21"/>
      <c r="AF12" s="21"/>
      <c r="AG12" s="21"/>
      <c r="AH12" s="21"/>
      <c r="AI12" s="21"/>
      <c r="AJ12" s="21">
        <v>40</v>
      </c>
      <c r="AK12" s="21">
        <v>15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20</v>
      </c>
      <c r="BG12" s="134">
        <f t="shared" si="3"/>
        <v>20</v>
      </c>
      <c r="BH12" s="23"/>
      <c r="BI12" s="24">
        <f t="shared" si="4"/>
        <v>1</v>
      </c>
      <c r="BJ12" s="7"/>
      <c r="BK12" s="32"/>
      <c r="BL12" s="32"/>
      <c r="BM12" s="32"/>
      <c r="BN12" s="55"/>
    </row>
    <row r="13" spans="1:66" s="6" customFormat="1" ht="12.75" customHeight="1" x14ac:dyDescent="0.2">
      <c r="A13" s="35">
        <v>5202</v>
      </c>
      <c r="B13" s="59" t="s">
        <v>230</v>
      </c>
      <c r="C13" s="75">
        <v>22</v>
      </c>
      <c r="D13" s="28" t="s">
        <v>231</v>
      </c>
      <c r="E13" s="28" t="s">
        <v>232</v>
      </c>
      <c r="F13" s="36" t="s">
        <v>5</v>
      </c>
      <c r="G13" s="104">
        <f t="shared" si="0"/>
        <v>9</v>
      </c>
      <c r="H13" s="105">
        <f t="shared" si="1"/>
        <v>685</v>
      </c>
      <c r="I13" s="56"/>
      <c r="J13" s="21">
        <v>30</v>
      </c>
      <c r="K13" s="21">
        <v>30</v>
      </c>
      <c r="L13" s="21">
        <v>25</v>
      </c>
      <c r="M13" s="21">
        <v>35</v>
      </c>
      <c r="N13" s="28">
        <v>25</v>
      </c>
      <c r="O13" s="21">
        <v>30</v>
      </c>
      <c r="P13" s="28">
        <v>15</v>
      </c>
      <c r="Q13" s="21">
        <v>25</v>
      </c>
      <c r="R13" s="21">
        <v>50</v>
      </c>
      <c r="S13" s="21">
        <v>35</v>
      </c>
      <c r="T13" s="115"/>
      <c r="U13" s="115"/>
      <c r="V13" s="21">
        <v>30</v>
      </c>
      <c r="W13" s="21">
        <v>20</v>
      </c>
      <c r="X13" s="28">
        <v>20</v>
      </c>
      <c r="Y13" s="21">
        <v>30</v>
      </c>
      <c r="Z13" s="28">
        <v>30</v>
      </c>
      <c r="AA13" s="21">
        <v>40</v>
      </c>
      <c r="AB13" s="28">
        <v>20</v>
      </c>
      <c r="AC13" s="21">
        <v>40</v>
      </c>
      <c r="AD13" s="21">
        <v>25</v>
      </c>
      <c r="AE13" s="21">
        <v>40</v>
      </c>
      <c r="AF13" s="21"/>
      <c r="AG13" s="21"/>
      <c r="AH13" s="21">
        <v>15</v>
      </c>
      <c r="AI13" s="21">
        <v>20</v>
      </c>
      <c r="AJ13" s="21">
        <v>30</v>
      </c>
      <c r="AK13" s="21">
        <v>25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24</v>
      </c>
      <c r="BG13" s="134">
        <f t="shared" si="3"/>
        <v>24</v>
      </c>
      <c r="BH13" s="24">
        <f>SUM(BG13:BG18)</f>
        <v>140</v>
      </c>
      <c r="BI13" s="24">
        <f t="shared" si="4"/>
        <v>1</v>
      </c>
      <c r="BJ13" s="24">
        <f>SUM(BI13:BI18)</f>
        <v>6</v>
      </c>
      <c r="BK13" s="33"/>
      <c r="BL13" s="33"/>
      <c r="BM13" s="33"/>
      <c r="BN13" s="55">
        <f>AVERAGE(BH13/BJ13)</f>
        <v>23.333333333333332</v>
      </c>
    </row>
    <row r="14" spans="1:66" s="6" customFormat="1" ht="12.75" customHeight="1" x14ac:dyDescent="0.2">
      <c r="A14" s="35">
        <v>2317</v>
      </c>
      <c r="B14" s="59" t="s">
        <v>86</v>
      </c>
      <c r="C14" s="75">
        <v>35</v>
      </c>
      <c r="D14" s="28" t="s">
        <v>55</v>
      </c>
      <c r="E14" s="28" t="s">
        <v>144</v>
      </c>
      <c r="F14" s="36" t="s">
        <v>5</v>
      </c>
      <c r="G14" s="104">
        <f t="shared" si="0"/>
        <v>10</v>
      </c>
      <c r="H14" s="105">
        <f t="shared" si="1"/>
        <v>665</v>
      </c>
      <c r="I14" s="56"/>
      <c r="J14" s="21">
        <v>25</v>
      </c>
      <c r="K14" s="21">
        <v>30</v>
      </c>
      <c r="L14" s="21">
        <v>25</v>
      </c>
      <c r="M14" s="21">
        <v>35</v>
      </c>
      <c r="N14" s="28">
        <v>30</v>
      </c>
      <c r="O14" s="21">
        <v>15</v>
      </c>
      <c r="P14" s="28">
        <v>20</v>
      </c>
      <c r="Q14" s="21">
        <v>20</v>
      </c>
      <c r="R14" s="21"/>
      <c r="S14" s="21"/>
      <c r="T14" s="115"/>
      <c r="U14" s="115"/>
      <c r="V14" s="21">
        <v>20</v>
      </c>
      <c r="W14" s="21">
        <v>25</v>
      </c>
      <c r="X14" s="28">
        <v>40</v>
      </c>
      <c r="Y14" s="21">
        <v>35</v>
      </c>
      <c r="Z14" s="28"/>
      <c r="AA14" s="21"/>
      <c r="AB14" s="28">
        <v>30</v>
      </c>
      <c r="AC14" s="21">
        <v>35</v>
      </c>
      <c r="AD14" s="21">
        <v>40</v>
      </c>
      <c r="AE14" s="21">
        <v>50</v>
      </c>
      <c r="AF14" s="21">
        <v>30</v>
      </c>
      <c r="AG14" s="21">
        <v>40</v>
      </c>
      <c r="AH14" s="21">
        <v>45</v>
      </c>
      <c r="AI14" s="21"/>
      <c r="AJ14" s="21">
        <v>40</v>
      </c>
      <c r="AK14" s="21">
        <v>35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21</v>
      </c>
      <c r="BG14" s="134">
        <f t="shared" si="3"/>
        <v>21</v>
      </c>
      <c r="BH14" s="5"/>
      <c r="BI14" s="24">
        <f t="shared" si="4"/>
        <v>1</v>
      </c>
      <c r="BJ14" s="7"/>
      <c r="BK14" s="32"/>
      <c r="BL14" s="32"/>
      <c r="BM14" s="32"/>
      <c r="BN14" s="55"/>
    </row>
    <row r="15" spans="1:66" s="6" customFormat="1" ht="12.75" customHeight="1" x14ac:dyDescent="0.2">
      <c r="A15" s="19">
        <v>907</v>
      </c>
      <c r="B15" s="60" t="s">
        <v>81</v>
      </c>
      <c r="C15" s="75">
        <v>35</v>
      </c>
      <c r="D15" s="21" t="s">
        <v>32</v>
      </c>
      <c r="E15" s="21" t="s">
        <v>33</v>
      </c>
      <c r="F15" s="20" t="s">
        <v>5</v>
      </c>
      <c r="G15" s="104">
        <f t="shared" si="0"/>
        <v>11</v>
      </c>
      <c r="H15" s="105">
        <f t="shared" si="1"/>
        <v>660</v>
      </c>
      <c r="I15" s="56"/>
      <c r="J15" s="21">
        <v>20</v>
      </c>
      <c r="K15" s="21">
        <v>20</v>
      </c>
      <c r="L15" s="21">
        <v>20</v>
      </c>
      <c r="M15" s="21">
        <v>40</v>
      </c>
      <c r="N15" s="28">
        <v>30</v>
      </c>
      <c r="O15" s="21">
        <v>35</v>
      </c>
      <c r="P15" s="28">
        <v>20</v>
      </c>
      <c r="Q15" s="21">
        <v>30</v>
      </c>
      <c r="R15" s="21">
        <v>20</v>
      </c>
      <c r="S15" s="21">
        <v>30</v>
      </c>
      <c r="T15" s="115"/>
      <c r="U15" s="115"/>
      <c r="V15" s="21">
        <v>15</v>
      </c>
      <c r="W15" s="21">
        <v>20</v>
      </c>
      <c r="X15" s="28">
        <v>30</v>
      </c>
      <c r="Y15" s="21">
        <v>10</v>
      </c>
      <c r="Z15" s="28">
        <v>40</v>
      </c>
      <c r="AA15" s="21">
        <v>10</v>
      </c>
      <c r="AB15" s="28">
        <v>10</v>
      </c>
      <c r="AC15" s="21">
        <v>25</v>
      </c>
      <c r="AD15" s="21">
        <v>45</v>
      </c>
      <c r="AE15" s="21">
        <v>30</v>
      </c>
      <c r="AF15" s="21">
        <v>30</v>
      </c>
      <c r="AG15" s="21">
        <v>20</v>
      </c>
      <c r="AH15" s="21">
        <v>25</v>
      </c>
      <c r="AI15" s="21">
        <v>20</v>
      </c>
      <c r="AJ15" s="21">
        <v>40</v>
      </c>
      <c r="AK15" s="21">
        <v>25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26</v>
      </c>
      <c r="BG15" s="134">
        <f t="shared" si="3"/>
        <v>26</v>
      </c>
      <c r="BH15" s="23"/>
      <c r="BI15" s="24">
        <f t="shared" si="4"/>
        <v>1</v>
      </c>
      <c r="BJ15" s="7"/>
      <c r="BK15" s="33"/>
      <c r="BL15" s="33"/>
      <c r="BM15" s="33"/>
      <c r="BN15" s="55"/>
    </row>
    <row r="16" spans="1:66" s="6" customFormat="1" ht="12.75" customHeight="1" x14ac:dyDescent="0.2">
      <c r="A16" s="35">
        <v>2823</v>
      </c>
      <c r="B16" s="59" t="s">
        <v>89</v>
      </c>
      <c r="C16" s="75">
        <v>35</v>
      </c>
      <c r="D16" s="130" t="s">
        <v>316</v>
      </c>
      <c r="E16" s="130" t="s">
        <v>318</v>
      </c>
      <c r="F16" s="131" t="s">
        <v>105</v>
      </c>
      <c r="G16" s="104">
        <f t="shared" si="0"/>
        <v>12</v>
      </c>
      <c r="H16" s="105">
        <f t="shared" si="1"/>
        <v>655</v>
      </c>
      <c r="I16" s="10"/>
      <c r="J16" s="21">
        <v>20</v>
      </c>
      <c r="K16" s="21">
        <v>35</v>
      </c>
      <c r="L16" s="21">
        <v>40</v>
      </c>
      <c r="M16" s="21">
        <v>30</v>
      </c>
      <c r="N16" s="28">
        <v>25</v>
      </c>
      <c r="O16" s="21">
        <v>20</v>
      </c>
      <c r="P16" s="28">
        <v>30</v>
      </c>
      <c r="Q16" s="21">
        <v>15</v>
      </c>
      <c r="R16" s="21">
        <v>30</v>
      </c>
      <c r="S16" s="21">
        <v>35</v>
      </c>
      <c r="T16" s="115"/>
      <c r="U16" s="115"/>
      <c r="V16" s="21">
        <v>20</v>
      </c>
      <c r="W16" s="21">
        <v>10</v>
      </c>
      <c r="X16" s="28">
        <v>20</v>
      </c>
      <c r="Y16" s="21">
        <v>35</v>
      </c>
      <c r="Z16" s="28">
        <v>20</v>
      </c>
      <c r="AA16" s="21">
        <v>40</v>
      </c>
      <c r="AB16" s="28">
        <v>25</v>
      </c>
      <c r="AC16" s="21">
        <v>30</v>
      </c>
      <c r="AD16" s="21"/>
      <c r="AE16" s="21"/>
      <c r="AF16" s="21">
        <v>30</v>
      </c>
      <c r="AG16" s="21">
        <v>45</v>
      </c>
      <c r="AH16" s="21">
        <v>30</v>
      </c>
      <c r="AI16" s="21">
        <v>20</v>
      </c>
      <c r="AJ16" s="21">
        <v>25</v>
      </c>
      <c r="AK16" s="21">
        <v>25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24</v>
      </c>
      <c r="BG16" s="134">
        <f t="shared" si="3"/>
        <v>24</v>
      </c>
      <c r="BH16" s="23"/>
      <c r="BI16" s="24">
        <f t="shared" si="4"/>
        <v>1</v>
      </c>
      <c r="BJ16" s="7"/>
      <c r="BK16" s="20"/>
      <c r="BL16" s="20"/>
      <c r="BM16" s="20"/>
      <c r="BN16" s="55"/>
    </row>
    <row r="17" spans="1:66" s="6" customFormat="1" ht="12.75" customHeight="1" x14ac:dyDescent="0.2">
      <c r="A17" s="35">
        <v>2825</v>
      </c>
      <c r="B17" s="59" t="s">
        <v>89</v>
      </c>
      <c r="C17" s="75">
        <v>35</v>
      </c>
      <c r="D17" s="28" t="s">
        <v>320</v>
      </c>
      <c r="E17" s="28" t="s">
        <v>321</v>
      </c>
      <c r="F17" s="36" t="s">
        <v>5</v>
      </c>
      <c r="G17" s="104">
        <f t="shared" si="0"/>
        <v>13</v>
      </c>
      <c r="H17" s="105">
        <f t="shared" si="1"/>
        <v>640</v>
      </c>
      <c r="I17" s="10"/>
      <c r="J17" s="21">
        <v>40</v>
      </c>
      <c r="K17" s="21">
        <v>35</v>
      </c>
      <c r="L17" s="21">
        <v>20</v>
      </c>
      <c r="M17" s="21">
        <v>20</v>
      </c>
      <c r="N17" s="28">
        <v>20</v>
      </c>
      <c r="O17" s="21">
        <v>40</v>
      </c>
      <c r="P17" s="28">
        <v>30</v>
      </c>
      <c r="Q17" s="21">
        <v>15</v>
      </c>
      <c r="R17" s="21">
        <v>30</v>
      </c>
      <c r="S17" s="21">
        <v>20</v>
      </c>
      <c r="T17" s="115"/>
      <c r="U17" s="115"/>
      <c r="V17" s="21">
        <v>20</v>
      </c>
      <c r="W17" s="21">
        <v>40</v>
      </c>
      <c r="X17" s="28">
        <v>30</v>
      </c>
      <c r="Y17" s="21">
        <v>40</v>
      </c>
      <c r="Z17" s="28">
        <v>30</v>
      </c>
      <c r="AA17" s="21">
        <v>35</v>
      </c>
      <c r="AB17" s="28">
        <v>20</v>
      </c>
      <c r="AC17" s="21">
        <v>25</v>
      </c>
      <c r="AD17" s="21">
        <v>30</v>
      </c>
      <c r="AE17" s="21">
        <v>40</v>
      </c>
      <c r="AF17" s="21">
        <v>25</v>
      </c>
      <c r="AG17" s="21">
        <v>35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22</v>
      </c>
      <c r="BG17" s="134">
        <f t="shared" si="3"/>
        <v>22</v>
      </c>
      <c r="BH17" s="5"/>
      <c r="BI17" s="24">
        <f t="shared" si="4"/>
        <v>1</v>
      </c>
      <c r="BJ17" s="7"/>
      <c r="BK17" s="32"/>
      <c r="BL17" s="32"/>
      <c r="BM17" s="32"/>
      <c r="BN17" s="55"/>
    </row>
    <row r="18" spans="1:66" s="6" customFormat="1" ht="12.75" customHeight="1" x14ac:dyDescent="0.2">
      <c r="A18" s="35">
        <v>3333</v>
      </c>
      <c r="B18" s="59" t="s">
        <v>90</v>
      </c>
      <c r="C18" s="75">
        <v>35</v>
      </c>
      <c r="D18" s="28" t="s">
        <v>149</v>
      </c>
      <c r="E18" s="28" t="s">
        <v>66</v>
      </c>
      <c r="F18" s="36" t="s">
        <v>5</v>
      </c>
      <c r="G18" s="104">
        <f t="shared" si="0"/>
        <v>14</v>
      </c>
      <c r="H18" s="105">
        <f t="shared" si="1"/>
        <v>640</v>
      </c>
      <c r="I18" s="56"/>
      <c r="J18" s="21">
        <v>45</v>
      </c>
      <c r="K18" s="21">
        <v>20</v>
      </c>
      <c r="L18" s="21">
        <v>20</v>
      </c>
      <c r="M18" s="21">
        <v>25</v>
      </c>
      <c r="N18" s="28">
        <v>15</v>
      </c>
      <c r="O18" s="21">
        <v>45</v>
      </c>
      <c r="P18" s="28">
        <v>30</v>
      </c>
      <c r="Q18" s="21">
        <v>25</v>
      </c>
      <c r="R18" s="21">
        <v>25</v>
      </c>
      <c r="S18" s="21">
        <v>30</v>
      </c>
      <c r="T18" s="115"/>
      <c r="U18" s="115"/>
      <c r="V18" s="21">
        <v>25</v>
      </c>
      <c r="W18" s="21">
        <v>30</v>
      </c>
      <c r="X18" s="28">
        <v>30</v>
      </c>
      <c r="Y18" s="21">
        <v>20</v>
      </c>
      <c r="Z18" s="28">
        <v>25</v>
      </c>
      <c r="AA18" s="120">
        <v>45</v>
      </c>
      <c r="AB18" s="28"/>
      <c r="AC18" s="21"/>
      <c r="AD18" s="21">
        <v>30</v>
      </c>
      <c r="AE18" s="21">
        <v>25</v>
      </c>
      <c r="AF18" s="21">
        <v>30</v>
      </c>
      <c r="AG18" s="21">
        <v>30</v>
      </c>
      <c r="AH18" s="21"/>
      <c r="AI18" s="21">
        <v>25</v>
      </c>
      <c r="AJ18" s="21">
        <v>25</v>
      </c>
      <c r="AK18" s="21">
        <v>20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23</v>
      </c>
      <c r="BG18" s="134">
        <f t="shared" si="3"/>
        <v>23</v>
      </c>
      <c r="BH18" s="7"/>
      <c r="BI18" s="24">
        <f t="shared" si="4"/>
        <v>1</v>
      </c>
      <c r="BJ18" s="7"/>
      <c r="BK18" s="32"/>
      <c r="BL18" s="32"/>
      <c r="BM18" s="32"/>
      <c r="BN18" s="55"/>
    </row>
    <row r="19" spans="1:66" s="6" customFormat="1" ht="12.75" customHeight="1" x14ac:dyDescent="0.2">
      <c r="A19" s="35">
        <v>901</v>
      </c>
      <c r="B19" s="59" t="s">
        <v>80</v>
      </c>
      <c r="C19" s="75">
        <v>35</v>
      </c>
      <c r="D19" s="28" t="s">
        <v>29</v>
      </c>
      <c r="E19" s="28" t="s">
        <v>19</v>
      </c>
      <c r="F19" s="36" t="s">
        <v>5</v>
      </c>
      <c r="G19" s="104">
        <f t="shared" si="0"/>
        <v>15</v>
      </c>
      <c r="H19" s="105">
        <f t="shared" si="1"/>
        <v>620</v>
      </c>
      <c r="I19" s="11"/>
      <c r="J19" s="21">
        <v>30</v>
      </c>
      <c r="K19" s="21">
        <v>15</v>
      </c>
      <c r="L19" s="21">
        <v>30</v>
      </c>
      <c r="M19" s="21">
        <v>40</v>
      </c>
      <c r="N19" s="28">
        <v>30</v>
      </c>
      <c r="O19" s="21">
        <v>35</v>
      </c>
      <c r="P19" s="28">
        <v>20</v>
      </c>
      <c r="Q19" s="21">
        <v>30</v>
      </c>
      <c r="R19" s="21">
        <v>25</v>
      </c>
      <c r="S19" s="21">
        <v>30</v>
      </c>
      <c r="T19" s="115"/>
      <c r="U19" s="115"/>
      <c r="V19" s="21">
        <v>15</v>
      </c>
      <c r="W19" s="21">
        <v>15</v>
      </c>
      <c r="X19" s="28">
        <v>30</v>
      </c>
      <c r="Y19" s="21">
        <v>10</v>
      </c>
      <c r="Z19" s="28">
        <v>15</v>
      </c>
      <c r="AA19" s="21">
        <v>25</v>
      </c>
      <c r="AB19" s="28">
        <v>20</v>
      </c>
      <c r="AC19" s="21">
        <v>25</v>
      </c>
      <c r="AD19" s="21">
        <v>20</v>
      </c>
      <c r="AE19" s="21">
        <v>15</v>
      </c>
      <c r="AF19" s="21">
        <v>25</v>
      </c>
      <c r="AG19" s="21">
        <v>30</v>
      </c>
      <c r="AH19" s="21">
        <v>30</v>
      </c>
      <c r="AI19" s="21">
        <v>20</v>
      </c>
      <c r="AJ19" s="21">
        <v>25</v>
      </c>
      <c r="AK19" s="21">
        <v>15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26</v>
      </c>
      <c r="BG19" s="134">
        <f t="shared" si="3"/>
        <v>26</v>
      </c>
      <c r="BH19" s="24">
        <f>SUM(BG19:BG37)</f>
        <v>439</v>
      </c>
      <c r="BI19" s="24">
        <f t="shared" si="4"/>
        <v>1</v>
      </c>
      <c r="BJ19" s="24">
        <f>SUM(BI19:BI37)</f>
        <v>19</v>
      </c>
      <c r="BK19" s="32"/>
      <c r="BL19" s="32"/>
      <c r="BM19" s="32"/>
      <c r="BN19" s="55">
        <f>AVERAGE(BH19/BJ19)</f>
        <v>23.105263157894736</v>
      </c>
    </row>
    <row r="20" spans="1:66" s="6" customFormat="1" ht="12.75" customHeight="1" x14ac:dyDescent="0.2">
      <c r="A20" s="35">
        <v>2321</v>
      </c>
      <c r="B20" s="59" t="s">
        <v>86</v>
      </c>
      <c r="C20" s="75">
        <v>35</v>
      </c>
      <c r="D20" s="28" t="s">
        <v>37</v>
      </c>
      <c r="E20" s="28" t="s">
        <v>125</v>
      </c>
      <c r="F20" s="36" t="s">
        <v>5</v>
      </c>
      <c r="G20" s="104">
        <f t="shared" si="0"/>
        <v>16</v>
      </c>
      <c r="H20" s="105">
        <f t="shared" si="1"/>
        <v>610</v>
      </c>
      <c r="I20" s="56"/>
      <c r="J20" s="21">
        <v>30</v>
      </c>
      <c r="K20" s="21">
        <v>30</v>
      </c>
      <c r="L20" s="21">
        <v>25</v>
      </c>
      <c r="M20" s="21">
        <v>35</v>
      </c>
      <c r="N20" s="28">
        <v>15</v>
      </c>
      <c r="O20" s="21">
        <v>45</v>
      </c>
      <c r="P20" s="28">
        <v>40</v>
      </c>
      <c r="Q20" s="21">
        <v>35</v>
      </c>
      <c r="R20" s="21">
        <v>25</v>
      </c>
      <c r="S20" s="21">
        <v>25</v>
      </c>
      <c r="T20" s="115"/>
      <c r="U20" s="115"/>
      <c r="V20" s="21">
        <v>40</v>
      </c>
      <c r="W20" s="21">
        <v>10</v>
      </c>
      <c r="X20" s="28">
        <v>15</v>
      </c>
      <c r="Y20" s="21">
        <v>25</v>
      </c>
      <c r="Z20" s="28">
        <v>25</v>
      </c>
      <c r="AA20" s="21">
        <v>10</v>
      </c>
      <c r="AB20" s="28"/>
      <c r="AC20" s="21"/>
      <c r="AD20" s="21">
        <v>15</v>
      </c>
      <c r="AE20" s="21">
        <v>35</v>
      </c>
      <c r="AF20" s="21">
        <v>30</v>
      </c>
      <c r="AG20" s="21">
        <v>35</v>
      </c>
      <c r="AH20" s="21"/>
      <c r="AI20" s="21"/>
      <c r="AJ20" s="21">
        <v>30</v>
      </c>
      <c r="AK20" s="21">
        <v>35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22</v>
      </c>
      <c r="BG20" s="134">
        <f t="shared" si="3"/>
        <v>22</v>
      </c>
      <c r="BH20" s="23"/>
      <c r="BI20" s="24">
        <f t="shared" si="4"/>
        <v>1</v>
      </c>
      <c r="BJ20" s="7"/>
      <c r="BK20" s="32"/>
      <c r="BL20" s="32"/>
      <c r="BM20" s="32"/>
      <c r="BN20" s="55"/>
    </row>
    <row r="21" spans="1:66" s="6" customFormat="1" ht="12.75" customHeight="1" x14ac:dyDescent="0.2">
      <c r="A21" s="35">
        <v>3347</v>
      </c>
      <c r="B21" s="59" t="s">
        <v>338</v>
      </c>
      <c r="C21" s="75">
        <v>35</v>
      </c>
      <c r="D21" s="28" t="s">
        <v>363</v>
      </c>
      <c r="E21" s="28" t="s">
        <v>364</v>
      </c>
      <c r="F21" s="36" t="s">
        <v>5</v>
      </c>
      <c r="G21" s="104">
        <f t="shared" si="0"/>
        <v>17</v>
      </c>
      <c r="H21" s="105">
        <f t="shared" si="1"/>
        <v>595</v>
      </c>
      <c r="I21" s="10"/>
      <c r="J21" s="21">
        <v>30</v>
      </c>
      <c r="K21" s="21">
        <v>35</v>
      </c>
      <c r="L21" s="21">
        <v>15</v>
      </c>
      <c r="M21" s="21">
        <v>10</v>
      </c>
      <c r="N21" s="28">
        <v>40</v>
      </c>
      <c r="O21" s="21">
        <v>25</v>
      </c>
      <c r="P21" s="28">
        <v>25</v>
      </c>
      <c r="Q21" s="21">
        <v>35</v>
      </c>
      <c r="R21" s="21">
        <v>25</v>
      </c>
      <c r="S21" s="21">
        <v>25</v>
      </c>
      <c r="T21" s="115"/>
      <c r="U21" s="115"/>
      <c r="V21" s="21">
        <v>15</v>
      </c>
      <c r="W21" s="21">
        <v>10</v>
      </c>
      <c r="X21" s="28">
        <v>25</v>
      </c>
      <c r="Y21" s="21">
        <v>20</v>
      </c>
      <c r="Z21" s="28">
        <v>25</v>
      </c>
      <c r="AA21" s="21">
        <v>10</v>
      </c>
      <c r="AB21" s="28">
        <v>10</v>
      </c>
      <c r="AC21" s="21">
        <v>25</v>
      </c>
      <c r="AD21" s="21">
        <v>25</v>
      </c>
      <c r="AE21" s="21">
        <v>20</v>
      </c>
      <c r="AF21" s="21">
        <v>30</v>
      </c>
      <c r="AG21" s="21">
        <v>20</v>
      </c>
      <c r="AH21" s="21">
        <v>30</v>
      </c>
      <c r="AI21" s="21">
        <v>40</v>
      </c>
      <c r="AJ21" s="21">
        <v>15</v>
      </c>
      <c r="AK21" s="21">
        <v>10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26</v>
      </c>
      <c r="BG21" s="134">
        <f t="shared" si="3"/>
        <v>26</v>
      </c>
      <c r="BH21" s="5"/>
      <c r="BI21" s="24">
        <f t="shared" si="4"/>
        <v>1</v>
      </c>
      <c r="BJ21" s="7"/>
      <c r="BK21" s="32"/>
      <c r="BL21" s="32"/>
      <c r="BM21" s="32"/>
      <c r="BN21" s="55"/>
    </row>
    <row r="22" spans="1:66" s="6" customFormat="1" ht="12.75" customHeight="1" x14ac:dyDescent="0.2">
      <c r="A22" s="35">
        <v>2316</v>
      </c>
      <c r="B22" s="59" t="s">
        <v>86</v>
      </c>
      <c r="C22" s="75">
        <v>35</v>
      </c>
      <c r="D22" s="122" t="s">
        <v>37</v>
      </c>
      <c r="E22" s="122" t="s">
        <v>96</v>
      </c>
      <c r="F22" s="123" t="s">
        <v>10</v>
      </c>
      <c r="G22" s="104">
        <f t="shared" si="0"/>
        <v>18</v>
      </c>
      <c r="H22" s="105">
        <f t="shared" si="1"/>
        <v>590</v>
      </c>
      <c r="I22" s="56"/>
      <c r="J22" s="21"/>
      <c r="K22" s="21">
        <v>15</v>
      </c>
      <c r="L22" s="21"/>
      <c r="M22" s="21"/>
      <c r="N22" s="28">
        <v>40</v>
      </c>
      <c r="O22" s="21">
        <v>20</v>
      </c>
      <c r="P22" s="28">
        <v>25</v>
      </c>
      <c r="Q22" s="21">
        <v>10</v>
      </c>
      <c r="R22" s="21">
        <v>40</v>
      </c>
      <c r="S22" s="21">
        <v>50</v>
      </c>
      <c r="T22" s="115"/>
      <c r="U22" s="115"/>
      <c r="V22" s="21">
        <v>20</v>
      </c>
      <c r="W22" s="21">
        <v>35</v>
      </c>
      <c r="X22" s="28">
        <v>15</v>
      </c>
      <c r="Y22" s="21">
        <v>20</v>
      </c>
      <c r="Z22" s="28">
        <v>10</v>
      </c>
      <c r="AA22" s="21">
        <v>30</v>
      </c>
      <c r="AB22" s="28">
        <v>25</v>
      </c>
      <c r="AC22" s="21">
        <v>20</v>
      </c>
      <c r="AD22" s="21">
        <v>30</v>
      </c>
      <c r="AE22" s="21">
        <v>10</v>
      </c>
      <c r="AF22" s="21">
        <v>20</v>
      </c>
      <c r="AG22" s="21">
        <v>25</v>
      </c>
      <c r="AH22" s="21">
        <v>30</v>
      </c>
      <c r="AI22" s="21">
        <v>35</v>
      </c>
      <c r="AJ22" s="21">
        <v>20</v>
      </c>
      <c r="AK22" s="120">
        <v>45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23</v>
      </c>
      <c r="BG22" s="134">
        <f t="shared" si="3"/>
        <v>23</v>
      </c>
      <c r="BH22" s="7"/>
      <c r="BI22" s="24">
        <f t="shared" si="4"/>
        <v>1</v>
      </c>
      <c r="BJ22" s="7"/>
      <c r="BK22" s="32"/>
      <c r="BL22" s="32"/>
      <c r="BM22" s="32"/>
      <c r="BN22" s="55"/>
    </row>
    <row r="23" spans="1:66" s="6" customFormat="1" ht="12.75" customHeight="1" x14ac:dyDescent="0.2">
      <c r="A23" s="35">
        <v>2324</v>
      </c>
      <c r="B23" s="59" t="s">
        <v>313</v>
      </c>
      <c r="C23" s="75">
        <v>35</v>
      </c>
      <c r="D23" s="28" t="s">
        <v>120</v>
      </c>
      <c r="E23" s="28" t="s">
        <v>106</v>
      </c>
      <c r="F23" s="36" t="s">
        <v>5</v>
      </c>
      <c r="G23" s="104">
        <f t="shared" si="0"/>
        <v>19</v>
      </c>
      <c r="H23" s="105">
        <f t="shared" si="1"/>
        <v>585</v>
      </c>
      <c r="I23" s="56"/>
      <c r="J23" s="21">
        <v>25</v>
      </c>
      <c r="K23" s="21">
        <v>20</v>
      </c>
      <c r="L23" s="21">
        <v>25</v>
      </c>
      <c r="M23" s="21">
        <v>25</v>
      </c>
      <c r="N23" s="28">
        <v>30</v>
      </c>
      <c r="O23" s="21">
        <v>25</v>
      </c>
      <c r="P23" s="28">
        <v>20</v>
      </c>
      <c r="Q23" s="21">
        <v>15</v>
      </c>
      <c r="R23" s="21">
        <v>15</v>
      </c>
      <c r="S23" s="21">
        <v>25</v>
      </c>
      <c r="T23" s="115"/>
      <c r="U23" s="115"/>
      <c r="V23" s="21">
        <v>30</v>
      </c>
      <c r="W23" s="21">
        <v>20</v>
      </c>
      <c r="X23" s="28">
        <v>30</v>
      </c>
      <c r="Y23" s="21">
        <v>35</v>
      </c>
      <c r="Z23" s="28">
        <v>20</v>
      </c>
      <c r="AA23" s="21">
        <v>20</v>
      </c>
      <c r="AB23" s="28">
        <v>10</v>
      </c>
      <c r="AC23" s="21">
        <v>30</v>
      </c>
      <c r="AD23" s="21">
        <v>15</v>
      </c>
      <c r="AE23" s="21">
        <v>5</v>
      </c>
      <c r="AF23" s="21">
        <v>15</v>
      </c>
      <c r="AG23" s="21">
        <v>20</v>
      </c>
      <c r="AH23" s="21">
        <v>25</v>
      </c>
      <c r="AI23" s="21">
        <v>30</v>
      </c>
      <c r="AJ23" s="21">
        <v>30</v>
      </c>
      <c r="AK23" s="21">
        <v>25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26</v>
      </c>
      <c r="BG23" s="134">
        <f t="shared" si="3"/>
        <v>26</v>
      </c>
      <c r="BH23" s="23"/>
      <c r="BI23" s="24">
        <f t="shared" si="4"/>
        <v>1</v>
      </c>
      <c r="BJ23" s="7"/>
      <c r="BK23" s="32"/>
      <c r="BL23" s="32"/>
      <c r="BM23" s="32"/>
      <c r="BN23" s="55"/>
    </row>
    <row r="24" spans="1:66" s="6" customFormat="1" ht="12.75" customHeight="1" x14ac:dyDescent="0.2">
      <c r="A24" s="35">
        <v>2302</v>
      </c>
      <c r="B24" s="59" t="s">
        <v>86</v>
      </c>
      <c r="C24" s="75">
        <v>35</v>
      </c>
      <c r="D24" s="28" t="s">
        <v>55</v>
      </c>
      <c r="E24" s="28" t="s">
        <v>312</v>
      </c>
      <c r="F24" s="36" t="s">
        <v>5</v>
      </c>
      <c r="G24" s="104">
        <f t="shared" si="0"/>
        <v>20</v>
      </c>
      <c r="H24" s="105">
        <f t="shared" si="1"/>
        <v>575</v>
      </c>
      <c r="I24" s="56"/>
      <c r="J24" s="21">
        <v>30</v>
      </c>
      <c r="K24" s="21">
        <v>30</v>
      </c>
      <c r="L24" s="21">
        <v>45</v>
      </c>
      <c r="M24" s="21">
        <v>35</v>
      </c>
      <c r="N24" s="28">
        <v>30</v>
      </c>
      <c r="O24" s="21">
        <v>15</v>
      </c>
      <c r="P24" s="28">
        <v>30</v>
      </c>
      <c r="Q24" s="21">
        <v>15</v>
      </c>
      <c r="R24" s="21">
        <v>20</v>
      </c>
      <c r="S24" s="21">
        <v>10</v>
      </c>
      <c r="T24" s="115"/>
      <c r="U24" s="115"/>
      <c r="V24" s="21">
        <v>15</v>
      </c>
      <c r="W24" s="21">
        <v>30</v>
      </c>
      <c r="X24" s="28">
        <v>25</v>
      </c>
      <c r="Y24" s="21">
        <v>25</v>
      </c>
      <c r="Z24" s="28">
        <v>25</v>
      </c>
      <c r="AA24" s="21">
        <v>25</v>
      </c>
      <c r="AB24" s="28">
        <v>25</v>
      </c>
      <c r="AC24" s="21">
        <v>20</v>
      </c>
      <c r="AD24" s="21">
        <v>40</v>
      </c>
      <c r="AE24" s="21">
        <v>20</v>
      </c>
      <c r="AF24" s="21"/>
      <c r="AG24" s="21"/>
      <c r="AH24" s="21">
        <v>25</v>
      </c>
      <c r="AI24" s="21">
        <v>40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22</v>
      </c>
      <c r="BG24" s="134">
        <f t="shared" si="3"/>
        <v>22</v>
      </c>
      <c r="BH24" s="23"/>
      <c r="BI24" s="24">
        <f t="shared" si="4"/>
        <v>1</v>
      </c>
      <c r="BJ24" s="7"/>
      <c r="BK24" s="32"/>
      <c r="BL24" s="32"/>
      <c r="BM24" s="32"/>
      <c r="BN24" s="55"/>
    </row>
    <row r="25" spans="1:66" s="6" customFormat="1" ht="12.75" customHeight="1" x14ac:dyDescent="0.2">
      <c r="A25" s="35">
        <v>1169</v>
      </c>
      <c r="B25" s="59" t="s">
        <v>307</v>
      </c>
      <c r="C25" s="75">
        <v>35</v>
      </c>
      <c r="D25" s="28" t="s">
        <v>311</v>
      </c>
      <c r="E25" s="28" t="s">
        <v>9</v>
      </c>
      <c r="F25" s="36" t="s">
        <v>5</v>
      </c>
      <c r="G25" s="104">
        <f t="shared" si="0"/>
        <v>21</v>
      </c>
      <c r="H25" s="105">
        <f t="shared" si="1"/>
        <v>565</v>
      </c>
      <c r="I25" s="11"/>
      <c r="J25" s="21">
        <v>30</v>
      </c>
      <c r="K25" s="21">
        <v>25</v>
      </c>
      <c r="L25" s="21">
        <v>25</v>
      </c>
      <c r="M25" s="21">
        <v>25</v>
      </c>
      <c r="N25" s="28">
        <v>10</v>
      </c>
      <c r="O25" s="21">
        <v>20</v>
      </c>
      <c r="P25" s="28">
        <v>15</v>
      </c>
      <c r="Q25" s="21">
        <v>15</v>
      </c>
      <c r="R25" s="21">
        <v>20</v>
      </c>
      <c r="S25" s="21">
        <v>20</v>
      </c>
      <c r="T25" s="115"/>
      <c r="U25" s="115"/>
      <c r="V25" s="21">
        <v>20</v>
      </c>
      <c r="W25" s="21">
        <v>25</v>
      </c>
      <c r="X25" s="28">
        <v>15</v>
      </c>
      <c r="Y25" s="21">
        <v>35</v>
      </c>
      <c r="Z25" s="28">
        <v>30</v>
      </c>
      <c r="AA25" s="21">
        <v>20</v>
      </c>
      <c r="AB25" s="28">
        <v>20</v>
      </c>
      <c r="AC25" s="21">
        <v>10</v>
      </c>
      <c r="AD25" s="21">
        <v>30</v>
      </c>
      <c r="AE25" s="21">
        <v>20</v>
      </c>
      <c r="AF25" s="21">
        <v>20</v>
      </c>
      <c r="AG25" s="21">
        <v>20</v>
      </c>
      <c r="AH25" s="21">
        <v>30</v>
      </c>
      <c r="AI25" s="21">
        <v>20</v>
      </c>
      <c r="AJ25" s="21">
        <v>30</v>
      </c>
      <c r="AK25" s="21">
        <v>15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26</v>
      </c>
      <c r="BG25" s="134">
        <f t="shared" si="3"/>
        <v>26</v>
      </c>
      <c r="BH25" s="5"/>
      <c r="BI25" s="24">
        <f t="shared" si="4"/>
        <v>1</v>
      </c>
      <c r="BJ25" s="7"/>
      <c r="BK25" s="33"/>
      <c r="BL25" s="33"/>
      <c r="BM25" s="33"/>
      <c r="BN25" s="55"/>
    </row>
    <row r="26" spans="1:66" s="6" customFormat="1" ht="12.75" customHeight="1" x14ac:dyDescent="0.2">
      <c r="A26" s="35">
        <v>2209</v>
      </c>
      <c r="B26" s="59" t="s">
        <v>85</v>
      </c>
      <c r="C26" s="75">
        <v>35</v>
      </c>
      <c r="D26" s="119" t="s">
        <v>98</v>
      </c>
      <c r="E26" s="119" t="s">
        <v>21</v>
      </c>
      <c r="F26" s="36" t="s">
        <v>5</v>
      </c>
      <c r="G26" s="104">
        <f t="shared" si="0"/>
        <v>22</v>
      </c>
      <c r="H26" s="105">
        <f t="shared" si="1"/>
        <v>555</v>
      </c>
      <c r="I26" s="10"/>
      <c r="J26" s="21">
        <v>20</v>
      </c>
      <c r="K26" s="21">
        <v>15</v>
      </c>
      <c r="L26" s="21">
        <v>30</v>
      </c>
      <c r="M26" s="21">
        <v>25</v>
      </c>
      <c r="N26" s="28">
        <v>20</v>
      </c>
      <c r="O26" s="21">
        <v>30</v>
      </c>
      <c r="P26" s="28">
        <v>25</v>
      </c>
      <c r="Q26" s="21">
        <v>25</v>
      </c>
      <c r="R26" s="21"/>
      <c r="S26" s="21"/>
      <c r="T26" s="115"/>
      <c r="U26" s="115"/>
      <c r="V26" s="21">
        <v>30</v>
      </c>
      <c r="W26" s="21">
        <v>25</v>
      </c>
      <c r="X26" s="28">
        <v>15</v>
      </c>
      <c r="Y26" s="21">
        <v>30</v>
      </c>
      <c r="Z26" s="28"/>
      <c r="AA26" s="21"/>
      <c r="AB26" s="28">
        <v>30</v>
      </c>
      <c r="AC26" s="21">
        <v>50</v>
      </c>
      <c r="AD26" s="21">
        <v>20</v>
      </c>
      <c r="AE26" s="21">
        <v>35</v>
      </c>
      <c r="AF26" s="21"/>
      <c r="AG26" s="21"/>
      <c r="AH26" s="21">
        <v>25</v>
      </c>
      <c r="AI26" s="21">
        <v>25</v>
      </c>
      <c r="AJ26" s="21">
        <v>30</v>
      </c>
      <c r="AK26" s="120">
        <v>50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20</v>
      </c>
      <c r="BG26" s="134">
        <f t="shared" si="3"/>
        <v>20</v>
      </c>
      <c r="BH26" s="7"/>
      <c r="BI26" s="24">
        <f t="shared" si="4"/>
        <v>1</v>
      </c>
      <c r="BJ26" s="7"/>
      <c r="BK26" s="34"/>
      <c r="BL26" s="34"/>
      <c r="BM26" s="34"/>
      <c r="BN26" s="55"/>
    </row>
    <row r="27" spans="1:66" s="6" customFormat="1" ht="12.75" customHeight="1" x14ac:dyDescent="0.2">
      <c r="A27" s="35">
        <v>1171</v>
      </c>
      <c r="B27" s="59" t="s">
        <v>307</v>
      </c>
      <c r="C27" s="75">
        <v>35</v>
      </c>
      <c r="D27" s="122" t="s">
        <v>282</v>
      </c>
      <c r="E27" s="122" t="s">
        <v>283</v>
      </c>
      <c r="F27" s="123" t="s">
        <v>10</v>
      </c>
      <c r="G27" s="104">
        <f t="shared" si="0"/>
        <v>23</v>
      </c>
      <c r="H27" s="105">
        <f t="shared" si="1"/>
        <v>540</v>
      </c>
      <c r="I27" s="11"/>
      <c r="J27" s="21">
        <v>30</v>
      </c>
      <c r="K27" s="21">
        <v>25</v>
      </c>
      <c r="L27" s="21">
        <v>25</v>
      </c>
      <c r="M27" s="21">
        <v>25</v>
      </c>
      <c r="N27" s="28">
        <v>10</v>
      </c>
      <c r="O27" s="21">
        <v>20</v>
      </c>
      <c r="P27" s="28">
        <v>20</v>
      </c>
      <c r="Q27" s="21">
        <v>15</v>
      </c>
      <c r="R27" s="21">
        <v>25</v>
      </c>
      <c r="S27" s="21">
        <v>20</v>
      </c>
      <c r="T27" s="115"/>
      <c r="U27" s="115"/>
      <c r="V27" s="21">
        <v>20</v>
      </c>
      <c r="W27" s="21">
        <v>25</v>
      </c>
      <c r="X27" s="28">
        <v>15</v>
      </c>
      <c r="Y27" s="21">
        <v>35</v>
      </c>
      <c r="Z27" s="28">
        <v>30</v>
      </c>
      <c r="AA27" s="21">
        <v>20</v>
      </c>
      <c r="AB27" s="28">
        <v>20</v>
      </c>
      <c r="AC27" s="21">
        <v>10</v>
      </c>
      <c r="AD27" s="21">
        <v>30</v>
      </c>
      <c r="AE27" s="21">
        <v>20</v>
      </c>
      <c r="AF27" s="21">
        <v>20</v>
      </c>
      <c r="AG27" s="21">
        <v>20</v>
      </c>
      <c r="AH27" s="21">
        <v>10</v>
      </c>
      <c r="AI27" s="21">
        <v>20</v>
      </c>
      <c r="AJ27" s="21">
        <v>15</v>
      </c>
      <c r="AK27" s="21">
        <v>15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26</v>
      </c>
      <c r="BG27" s="134">
        <f t="shared" si="3"/>
        <v>26</v>
      </c>
      <c r="BH27" s="23"/>
      <c r="BI27" s="24">
        <f t="shared" si="4"/>
        <v>1</v>
      </c>
      <c r="BJ27" s="7"/>
      <c r="BK27" s="20"/>
      <c r="BL27" s="20"/>
      <c r="BM27" s="20"/>
      <c r="BN27" s="55"/>
    </row>
    <row r="28" spans="1:66" s="6" customFormat="1" ht="12.75" customHeight="1" x14ac:dyDescent="0.2">
      <c r="A28" s="35">
        <v>5325</v>
      </c>
      <c r="B28" s="59" t="s">
        <v>263</v>
      </c>
      <c r="C28" s="75">
        <v>35</v>
      </c>
      <c r="D28" s="28" t="s">
        <v>42</v>
      </c>
      <c r="E28" s="28" t="s">
        <v>28</v>
      </c>
      <c r="F28" s="36" t="s">
        <v>5</v>
      </c>
      <c r="G28" s="104">
        <f t="shared" si="0"/>
        <v>24</v>
      </c>
      <c r="H28" s="105">
        <f t="shared" si="1"/>
        <v>525</v>
      </c>
      <c r="I28" s="56"/>
      <c r="J28" s="21">
        <v>30</v>
      </c>
      <c r="K28" s="21">
        <v>30</v>
      </c>
      <c r="L28" s="21">
        <v>10</v>
      </c>
      <c r="M28" s="21">
        <v>20</v>
      </c>
      <c r="N28" s="28"/>
      <c r="O28" s="21"/>
      <c r="P28" s="28">
        <v>40</v>
      </c>
      <c r="Q28" s="21"/>
      <c r="R28" s="21">
        <v>30</v>
      </c>
      <c r="S28" s="21">
        <v>25</v>
      </c>
      <c r="T28" s="115"/>
      <c r="U28" s="115"/>
      <c r="V28" s="21">
        <v>30</v>
      </c>
      <c r="W28" s="21">
        <v>30</v>
      </c>
      <c r="X28" s="28"/>
      <c r="Y28" s="21">
        <v>10</v>
      </c>
      <c r="Z28" s="28">
        <v>20</v>
      </c>
      <c r="AA28" s="21">
        <v>35</v>
      </c>
      <c r="AB28" s="28">
        <v>10</v>
      </c>
      <c r="AC28" s="21">
        <v>25</v>
      </c>
      <c r="AD28" s="21">
        <v>15</v>
      </c>
      <c r="AE28" s="21">
        <v>35</v>
      </c>
      <c r="AF28" s="21">
        <v>20</v>
      </c>
      <c r="AG28" s="21">
        <v>25</v>
      </c>
      <c r="AH28" s="21">
        <v>20</v>
      </c>
      <c r="AI28" s="21">
        <v>50</v>
      </c>
      <c r="AJ28" s="21">
        <v>15</v>
      </c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21</v>
      </c>
      <c r="BG28" s="134">
        <f t="shared" si="3"/>
        <v>21</v>
      </c>
      <c r="BH28" s="7"/>
      <c r="BI28" s="24">
        <f t="shared" si="4"/>
        <v>1</v>
      </c>
      <c r="BJ28" s="7"/>
      <c r="BK28" s="32"/>
      <c r="BL28" s="32"/>
      <c r="BM28" s="32"/>
      <c r="BN28" s="55"/>
    </row>
    <row r="29" spans="1:66" s="6" customFormat="1" ht="12.75" customHeight="1" x14ac:dyDescent="0.2">
      <c r="A29" s="35">
        <v>2822</v>
      </c>
      <c r="B29" s="59" t="s">
        <v>89</v>
      </c>
      <c r="C29" s="75">
        <v>35</v>
      </c>
      <c r="D29" s="28" t="s">
        <v>316</v>
      </c>
      <c r="E29" s="28" t="s">
        <v>317</v>
      </c>
      <c r="F29" s="36" t="s">
        <v>5</v>
      </c>
      <c r="G29" s="104">
        <f t="shared" si="0"/>
        <v>25</v>
      </c>
      <c r="H29" s="105">
        <f t="shared" si="1"/>
        <v>505</v>
      </c>
      <c r="I29" s="10"/>
      <c r="J29" s="21">
        <v>20</v>
      </c>
      <c r="K29" s="21">
        <v>35</v>
      </c>
      <c r="L29" s="21">
        <v>30</v>
      </c>
      <c r="M29" s="21">
        <v>20</v>
      </c>
      <c r="N29" s="28">
        <v>25</v>
      </c>
      <c r="O29" s="21">
        <v>20</v>
      </c>
      <c r="P29" s="28">
        <v>15</v>
      </c>
      <c r="Q29" s="21">
        <v>20</v>
      </c>
      <c r="R29" s="21">
        <v>25</v>
      </c>
      <c r="S29" s="21">
        <v>15</v>
      </c>
      <c r="T29" s="115"/>
      <c r="U29" s="115"/>
      <c r="V29" s="21">
        <v>20</v>
      </c>
      <c r="W29" s="21">
        <v>40</v>
      </c>
      <c r="X29" s="28">
        <v>10</v>
      </c>
      <c r="Y29" s="21">
        <v>20</v>
      </c>
      <c r="Z29" s="28">
        <v>5</v>
      </c>
      <c r="AA29" s="21">
        <v>25</v>
      </c>
      <c r="AB29" s="28">
        <v>45</v>
      </c>
      <c r="AC29" s="21">
        <v>15</v>
      </c>
      <c r="AD29" s="21"/>
      <c r="AE29" s="21"/>
      <c r="AF29" s="21">
        <v>15</v>
      </c>
      <c r="AG29" s="21">
        <v>10</v>
      </c>
      <c r="AH29" s="21">
        <v>5</v>
      </c>
      <c r="AI29" s="21">
        <v>30</v>
      </c>
      <c r="AJ29" s="21">
        <v>20</v>
      </c>
      <c r="AK29" s="21">
        <v>20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24</v>
      </c>
      <c r="BG29" s="134">
        <f t="shared" si="3"/>
        <v>24</v>
      </c>
      <c r="BH29" s="23"/>
      <c r="BI29" s="24">
        <f t="shared" si="4"/>
        <v>1</v>
      </c>
      <c r="BJ29" s="7"/>
      <c r="BK29" s="33"/>
      <c r="BL29" s="33"/>
      <c r="BM29" s="33"/>
      <c r="BN29" s="55"/>
    </row>
    <row r="30" spans="1:66" s="6" customFormat="1" ht="12.75" customHeight="1" x14ac:dyDescent="0.2">
      <c r="A30" s="35">
        <v>1311</v>
      </c>
      <c r="B30" s="59" t="s">
        <v>83</v>
      </c>
      <c r="C30" s="75">
        <v>35</v>
      </c>
      <c r="D30" s="28" t="s">
        <v>146</v>
      </c>
      <c r="E30" s="28" t="s">
        <v>72</v>
      </c>
      <c r="F30" s="36" t="s">
        <v>5</v>
      </c>
      <c r="G30" s="104">
        <f t="shared" si="0"/>
        <v>26</v>
      </c>
      <c r="H30" s="105">
        <f t="shared" si="1"/>
        <v>495</v>
      </c>
      <c r="I30" s="11"/>
      <c r="J30" s="21">
        <v>15</v>
      </c>
      <c r="K30" s="21">
        <v>30</v>
      </c>
      <c r="L30" s="21">
        <v>40</v>
      </c>
      <c r="M30" s="21">
        <v>20</v>
      </c>
      <c r="N30" s="28">
        <v>20</v>
      </c>
      <c r="O30" s="21">
        <v>25</v>
      </c>
      <c r="P30" s="28"/>
      <c r="Q30" s="21">
        <v>35</v>
      </c>
      <c r="R30" s="21"/>
      <c r="S30" s="21"/>
      <c r="T30" s="115"/>
      <c r="U30" s="115"/>
      <c r="V30" s="21">
        <v>15</v>
      </c>
      <c r="W30" s="21">
        <v>20</v>
      </c>
      <c r="X30" s="28">
        <v>20</v>
      </c>
      <c r="Y30" s="21">
        <v>15</v>
      </c>
      <c r="Z30" s="28">
        <v>15</v>
      </c>
      <c r="AA30" s="21">
        <v>15</v>
      </c>
      <c r="AB30" s="28">
        <v>25</v>
      </c>
      <c r="AC30" s="21">
        <v>20</v>
      </c>
      <c r="AD30" s="21">
        <v>15</v>
      </c>
      <c r="AE30" s="21">
        <v>30</v>
      </c>
      <c r="AF30" s="21">
        <v>25</v>
      </c>
      <c r="AG30" s="21">
        <v>20</v>
      </c>
      <c r="AH30" s="21">
        <v>20</v>
      </c>
      <c r="AI30" s="21">
        <v>25</v>
      </c>
      <c r="AJ30" s="21">
        <v>15</v>
      </c>
      <c r="AK30" s="21">
        <v>15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23</v>
      </c>
      <c r="BG30" s="134">
        <f t="shared" si="3"/>
        <v>23</v>
      </c>
      <c r="BH30" s="7"/>
      <c r="BI30" s="24">
        <f t="shared" si="4"/>
        <v>1</v>
      </c>
      <c r="BJ30" s="7"/>
      <c r="BK30" s="33"/>
      <c r="BL30" s="33"/>
      <c r="BM30" s="34"/>
      <c r="BN30" s="55"/>
    </row>
    <row r="31" spans="1:66" ht="12.75" customHeight="1" x14ac:dyDescent="0.2">
      <c r="A31" s="35">
        <v>3301</v>
      </c>
      <c r="B31" s="59" t="s">
        <v>90</v>
      </c>
      <c r="C31" s="75">
        <v>35</v>
      </c>
      <c r="D31" s="28" t="s">
        <v>76</v>
      </c>
      <c r="E31" s="28" t="s">
        <v>200</v>
      </c>
      <c r="F31" s="36" t="s">
        <v>5</v>
      </c>
      <c r="G31" s="104">
        <f t="shared" si="0"/>
        <v>27</v>
      </c>
      <c r="H31" s="105">
        <f t="shared" si="1"/>
        <v>485</v>
      </c>
      <c r="I31" s="56"/>
      <c r="J31" s="21">
        <v>20</v>
      </c>
      <c r="K31" s="21">
        <v>30</v>
      </c>
      <c r="L31" s="21">
        <v>30</v>
      </c>
      <c r="M31" s="21">
        <v>20</v>
      </c>
      <c r="N31" s="28"/>
      <c r="O31" s="21"/>
      <c r="P31" s="28">
        <v>25</v>
      </c>
      <c r="Q31" s="21">
        <v>20</v>
      </c>
      <c r="R31" s="21"/>
      <c r="S31" s="21"/>
      <c r="T31" s="115"/>
      <c r="U31" s="115"/>
      <c r="V31" s="21">
        <v>25</v>
      </c>
      <c r="W31" s="21">
        <v>10</v>
      </c>
      <c r="X31" s="28">
        <v>25</v>
      </c>
      <c r="Y31" s="21">
        <v>25</v>
      </c>
      <c r="Z31" s="28">
        <v>15</v>
      </c>
      <c r="AA31" s="21">
        <v>20</v>
      </c>
      <c r="AB31" s="28">
        <v>10</v>
      </c>
      <c r="AC31" s="21">
        <v>25</v>
      </c>
      <c r="AD31" s="21">
        <v>30</v>
      </c>
      <c r="AE31" s="21">
        <v>15</v>
      </c>
      <c r="AF31" s="21">
        <v>20</v>
      </c>
      <c r="AG31" s="21">
        <v>25</v>
      </c>
      <c r="AH31" s="21">
        <v>20</v>
      </c>
      <c r="AI31" s="21">
        <v>35</v>
      </c>
      <c r="AJ31" s="21">
        <v>25</v>
      </c>
      <c r="AK31" s="21">
        <v>15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22</v>
      </c>
      <c r="BG31" s="134">
        <f t="shared" si="3"/>
        <v>22</v>
      </c>
      <c r="BH31" s="24">
        <f>SUM(BG31:BG41)</f>
        <v>217</v>
      </c>
      <c r="BI31" s="24">
        <f t="shared" si="4"/>
        <v>1</v>
      </c>
      <c r="BJ31" s="24">
        <f>SUM(BI31:BI41)</f>
        <v>11</v>
      </c>
      <c r="BK31" s="32"/>
      <c r="BL31" s="32"/>
      <c r="BM31" s="32"/>
      <c r="BN31" s="55">
        <f>AVERAGE(BH31/BJ31)</f>
        <v>19.727272727272727</v>
      </c>
    </row>
    <row r="32" spans="1:66" ht="12.75" customHeight="1" x14ac:dyDescent="0.2">
      <c r="A32" s="35">
        <v>931</v>
      </c>
      <c r="B32" s="59" t="s">
        <v>80</v>
      </c>
      <c r="C32" s="75">
        <v>35</v>
      </c>
      <c r="D32" s="28" t="s">
        <v>201</v>
      </c>
      <c r="E32" s="28" t="s">
        <v>12</v>
      </c>
      <c r="F32" s="36" t="s">
        <v>5</v>
      </c>
      <c r="G32" s="104">
        <f t="shared" si="0"/>
        <v>28</v>
      </c>
      <c r="H32" s="105">
        <f t="shared" si="1"/>
        <v>480</v>
      </c>
      <c r="I32" s="56"/>
      <c r="J32" s="21">
        <v>30</v>
      </c>
      <c r="K32" s="21">
        <v>35</v>
      </c>
      <c r="L32" s="21">
        <v>40</v>
      </c>
      <c r="M32" s="21">
        <v>20</v>
      </c>
      <c r="N32" s="28">
        <v>30</v>
      </c>
      <c r="O32" s="21">
        <v>20</v>
      </c>
      <c r="P32" s="28">
        <v>25</v>
      </c>
      <c r="Q32" s="21">
        <v>20</v>
      </c>
      <c r="R32" s="21">
        <v>15</v>
      </c>
      <c r="S32" s="21">
        <v>25</v>
      </c>
      <c r="T32" s="115"/>
      <c r="U32" s="115"/>
      <c r="V32" s="21">
        <v>10</v>
      </c>
      <c r="W32" s="21">
        <v>20</v>
      </c>
      <c r="X32" s="28">
        <v>5</v>
      </c>
      <c r="Y32" s="21">
        <v>20</v>
      </c>
      <c r="Z32" s="28">
        <v>20</v>
      </c>
      <c r="AA32" s="21">
        <v>30</v>
      </c>
      <c r="AB32" s="28"/>
      <c r="AC32" s="21"/>
      <c r="AD32" s="21">
        <v>30</v>
      </c>
      <c r="AE32" s="21">
        <v>30</v>
      </c>
      <c r="AF32" s="21"/>
      <c r="AG32" s="21"/>
      <c r="AH32" s="21">
        <v>20</v>
      </c>
      <c r="AI32" s="21">
        <v>10</v>
      </c>
      <c r="AJ32" s="21">
        <v>15</v>
      </c>
      <c r="AK32" s="21">
        <v>10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22</v>
      </c>
      <c r="BG32" s="134">
        <f t="shared" si="3"/>
        <v>22</v>
      </c>
      <c r="BH32" s="24"/>
      <c r="BI32" s="24">
        <f t="shared" si="4"/>
        <v>1</v>
      </c>
      <c r="BJ32" s="7"/>
      <c r="BK32" s="32"/>
      <c r="BL32" s="32"/>
      <c r="BM32" s="32"/>
      <c r="BN32" s="55"/>
    </row>
    <row r="33" spans="1:66" ht="12.75" customHeight="1" x14ac:dyDescent="0.2">
      <c r="A33" s="35">
        <v>930</v>
      </c>
      <c r="B33" s="59" t="s">
        <v>80</v>
      </c>
      <c r="C33" s="75">
        <v>35</v>
      </c>
      <c r="D33" s="122" t="s">
        <v>32</v>
      </c>
      <c r="E33" s="122" t="s">
        <v>184</v>
      </c>
      <c r="F33" s="123" t="s">
        <v>10</v>
      </c>
      <c r="G33" s="104">
        <f t="shared" si="0"/>
        <v>29</v>
      </c>
      <c r="H33" s="105">
        <f t="shared" si="1"/>
        <v>465</v>
      </c>
      <c r="I33" s="11"/>
      <c r="J33" s="21">
        <v>20</v>
      </c>
      <c r="K33" s="21">
        <v>20</v>
      </c>
      <c r="L33" s="21">
        <v>20</v>
      </c>
      <c r="M33" s="21">
        <v>40</v>
      </c>
      <c r="N33" s="28">
        <v>20</v>
      </c>
      <c r="O33" s="21">
        <v>5</v>
      </c>
      <c r="P33" s="28">
        <v>10</v>
      </c>
      <c r="Q33" s="21">
        <v>25</v>
      </c>
      <c r="R33" s="21">
        <v>10</v>
      </c>
      <c r="S33" s="21">
        <v>20</v>
      </c>
      <c r="T33" s="115"/>
      <c r="U33" s="115"/>
      <c r="V33" s="21">
        <v>15</v>
      </c>
      <c r="W33" s="21">
        <v>20</v>
      </c>
      <c r="X33" s="28">
        <v>15</v>
      </c>
      <c r="Y33" s="21">
        <v>10</v>
      </c>
      <c r="Z33" s="28">
        <v>40</v>
      </c>
      <c r="AA33" s="21">
        <v>10</v>
      </c>
      <c r="AB33" s="28">
        <v>10</v>
      </c>
      <c r="AC33" s="21">
        <v>25</v>
      </c>
      <c r="AD33" s="21">
        <v>15</v>
      </c>
      <c r="AE33" s="21">
        <v>10</v>
      </c>
      <c r="AF33" s="21">
        <v>10</v>
      </c>
      <c r="AG33" s="21">
        <v>20</v>
      </c>
      <c r="AH33" s="21">
        <v>20</v>
      </c>
      <c r="AI33" s="21">
        <v>20</v>
      </c>
      <c r="AJ33" s="21">
        <v>10</v>
      </c>
      <c r="AK33" s="21">
        <v>25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26</v>
      </c>
      <c r="BG33" s="134">
        <f t="shared" si="3"/>
        <v>26</v>
      </c>
      <c r="BH33" s="23"/>
      <c r="BI33" s="24">
        <f t="shared" si="4"/>
        <v>1</v>
      </c>
      <c r="BJ33" s="7"/>
      <c r="BK33" s="32"/>
      <c r="BL33" s="32"/>
      <c r="BM33" s="32"/>
      <c r="BN33" s="55"/>
    </row>
    <row r="34" spans="1:66" ht="12.75" customHeight="1" x14ac:dyDescent="0.2">
      <c r="A34" s="35">
        <v>2706</v>
      </c>
      <c r="B34" s="59" t="s">
        <v>314</v>
      </c>
      <c r="C34" s="75">
        <v>35</v>
      </c>
      <c r="D34" s="28" t="s">
        <v>361</v>
      </c>
      <c r="E34" s="28" t="s">
        <v>7</v>
      </c>
      <c r="F34" s="36" t="s">
        <v>5</v>
      </c>
      <c r="G34" s="104">
        <f t="shared" si="0"/>
        <v>30</v>
      </c>
      <c r="H34" s="105">
        <f t="shared" si="1"/>
        <v>460</v>
      </c>
      <c r="I34" s="56"/>
      <c r="J34" s="21"/>
      <c r="K34" s="21">
        <v>10</v>
      </c>
      <c r="L34" s="21">
        <v>20</v>
      </c>
      <c r="M34" s="21">
        <v>30</v>
      </c>
      <c r="N34" s="28">
        <v>10</v>
      </c>
      <c r="O34" s="21">
        <v>20</v>
      </c>
      <c r="P34" s="28">
        <v>20</v>
      </c>
      <c r="Q34" s="21">
        <v>25</v>
      </c>
      <c r="R34" s="21">
        <v>10</v>
      </c>
      <c r="S34" s="21">
        <v>35</v>
      </c>
      <c r="T34" s="115"/>
      <c r="U34" s="115"/>
      <c r="V34" s="21">
        <v>15</v>
      </c>
      <c r="W34" s="21">
        <v>15</v>
      </c>
      <c r="X34" s="28">
        <v>25</v>
      </c>
      <c r="Y34" s="21">
        <v>20</v>
      </c>
      <c r="Z34" s="28">
        <v>10</v>
      </c>
      <c r="AA34" s="21">
        <v>25</v>
      </c>
      <c r="AB34" s="28">
        <v>15</v>
      </c>
      <c r="AC34" s="21">
        <v>15</v>
      </c>
      <c r="AD34" s="21">
        <v>20</v>
      </c>
      <c r="AE34" s="21">
        <v>15</v>
      </c>
      <c r="AF34" s="21">
        <v>10</v>
      </c>
      <c r="AG34" s="21">
        <v>25</v>
      </c>
      <c r="AH34" s="21">
        <v>20</v>
      </c>
      <c r="AI34" s="21">
        <v>20</v>
      </c>
      <c r="AJ34" s="21">
        <v>10</v>
      </c>
      <c r="AK34" s="21">
        <v>20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25</v>
      </c>
      <c r="BG34" s="134">
        <f t="shared" si="3"/>
        <v>25</v>
      </c>
      <c r="BH34" s="5"/>
      <c r="BI34" s="24">
        <f t="shared" si="4"/>
        <v>1</v>
      </c>
      <c r="BJ34" s="7"/>
      <c r="BK34" s="20"/>
      <c r="BL34" s="20"/>
      <c r="BM34" s="20"/>
      <c r="BN34" s="55"/>
    </row>
    <row r="35" spans="1:66" s="6" customFormat="1" ht="12.75" customHeight="1" x14ac:dyDescent="0.2">
      <c r="A35" s="35">
        <v>2824</v>
      </c>
      <c r="B35" s="59" t="s">
        <v>89</v>
      </c>
      <c r="C35" s="75">
        <v>35</v>
      </c>
      <c r="D35" s="28" t="s">
        <v>118</v>
      </c>
      <c r="E35" s="28" t="s">
        <v>319</v>
      </c>
      <c r="F35" s="36" t="s">
        <v>5</v>
      </c>
      <c r="G35" s="104">
        <f t="shared" si="0"/>
        <v>31</v>
      </c>
      <c r="H35" s="105">
        <f t="shared" si="1"/>
        <v>455</v>
      </c>
      <c r="I35" s="56"/>
      <c r="J35" s="21">
        <v>5</v>
      </c>
      <c r="K35" s="21">
        <v>10</v>
      </c>
      <c r="L35" s="21">
        <v>30</v>
      </c>
      <c r="M35" s="21">
        <v>20</v>
      </c>
      <c r="N35" s="28">
        <v>25</v>
      </c>
      <c r="O35" s="21">
        <v>10</v>
      </c>
      <c r="P35" s="28">
        <v>10</v>
      </c>
      <c r="Q35" s="21">
        <v>20</v>
      </c>
      <c r="R35" s="21">
        <v>40</v>
      </c>
      <c r="S35" s="21">
        <v>20</v>
      </c>
      <c r="T35" s="115"/>
      <c r="U35" s="115"/>
      <c r="V35" s="21">
        <v>20</v>
      </c>
      <c r="W35" s="21">
        <v>10</v>
      </c>
      <c r="X35" s="28">
        <v>15</v>
      </c>
      <c r="Y35" s="21">
        <v>10</v>
      </c>
      <c r="Z35" s="28">
        <v>20</v>
      </c>
      <c r="AA35" s="21">
        <v>25</v>
      </c>
      <c r="AB35" s="28">
        <v>45</v>
      </c>
      <c r="AC35" s="21">
        <v>15</v>
      </c>
      <c r="AD35" s="21">
        <v>10</v>
      </c>
      <c r="AE35" s="21">
        <v>15</v>
      </c>
      <c r="AF35" s="21">
        <v>15</v>
      </c>
      <c r="AG35" s="21">
        <v>20</v>
      </c>
      <c r="AH35" s="21">
        <v>25</v>
      </c>
      <c r="AI35" s="21">
        <v>10</v>
      </c>
      <c r="AJ35" s="21"/>
      <c r="AK35" s="21">
        <v>10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25</v>
      </c>
      <c r="BG35" s="134">
        <f t="shared" si="3"/>
        <v>25</v>
      </c>
      <c r="BH35" s="23"/>
      <c r="BI35" s="24">
        <f t="shared" si="4"/>
        <v>1</v>
      </c>
      <c r="BJ35" s="7"/>
      <c r="BK35" s="32"/>
      <c r="BL35" s="32"/>
      <c r="BM35" s="32"/>
      <c r="BN35" s="55"/>
    </row>
    <row r="36" spans="1:66" s="6" customFormat="1" ht="12.75" customHeight="1" x14ac:dyDescent="0.2">
      <c r="A36" s="35">
        <v>3334</v>
      </c>
      <c r="B36" s="59" t="s">
        <v>90</v>
      </c>
      <c r="C36" s="75">
        <v>35</v>
      </c>
      <c r="D36" s="28" t="s">
        <v>150</v>
      </c>
      <c r="E36" s="28" t="s">
        <v>151</v>
      </c>
      <c r="F36" s="36" t="s">
        <v>5</v>
      </c>
      <c r="G36" s="104">
        <f t="shared" si="0"/>
        <v>32</v>
      </c>
      <c r="H36" s="105">
        <f t="shared" si="1"/>
        <v>455</v>
      </c>
      <c r="I36" s="56"/>
      <c r="J36" s="21">
        <v>45</v>
      </c>
      <c r="K36" s="21">
        <v>20</v>
      </c>
      <c r="L36" s="21">
        <v>20</v>
      </c>
      <c r="M36" s="21">
        <v>25</v>
      </c>
      <c r="N36" s="28"/>
      <c r="O36" s="21"/>
      <c r="P36" s="28">
        <v>25</v>
      </c>
      <c r="Q36" s="21">
        <v>25</v>
      </c>
      <c r="R36" s="21">
        <v>20</v>
      </c>
      <c r="S36" s="21">
        <v>30</v>
      </c>
      <c r="T36" s="115"/>
      <c r="U36" s="115"/>
      <c r="V36" s="21">
        <v>40</v>
      </c>
      <c r="W36" s="21">
        <v>10</v>
      </c>
      <c r="X36" s="28">
        <v>25</v>
      </c>
      <c r="Y36" s="21">
        <v>25</v>
      </c>
      <c r="Z36" s="28">
        <v>30</v>
      </c>
      <c r="AA36" s="21">
        <v>40</v>
      </c>
      <c r="AB36" s="28"/>
      <c r="AC36" s="21"/>
      <c r="AD36" s="21"/>
      <c r="AE36" s="21"/>
      <c r="AF36" s="21"/>
      <c r="AG36" s="21"/>
      <c r="AH36" s="21">
        <v>20</v>
      </c>
      <c r="AI36" s="21">
        <v>25</v>
      </c>
      <c r="AJ36" s="21">
        <v>10</v>
      </c>
      <c r="AK36" s="21">
        <v>20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18</v>
      </c>
      <c r="BG36" s="134">
        <f t="shared" si="3"/>
        <v>18</v>
      </c>
      <c r="BH36" s="23"/>
      <c r="BI36" s="24">
        <f t="shared" si="4"/>
        <v>1</v>
      </c>
      <c r="BJ36" s="7"/>
      <c r="BK36" s="33"/>
      <c r="BL36" s="33"/>
      <c r="BM36" s="33"/>
      <c r="BN36" s="55"/>
    </row>
    <row r="37" spans="1:66" ht="12.75" customHeight="1" x14ac:dyDescent="0.2">
      <c r="A37" s="35">
        <v>2701</v>
      </c>
      <c r="B37" s="59" t="s">
        <v>88</v>
      </c>
      <c r="C37" s="75">
        <v>35</v>
      </c>
      <c r="D37" s="28" t="s">
        <v>50</v>
      </c>
      <c r="E37" s="28" t="s">
        <v>11</v>
      </c>
      <c r="F37" s="36" t="s">
        <v>5</v>
      </c>
      <c r="G37" s="104">
        <f t="shared" si="0"/>
        <v>33</v>
      </c>
      <c r="H37" s="105">
        <f t="shared" si="1"/>
        <v>445</v>
      </c>
      <c r="I37" s="56"/>
      <c r="J37" s="21">
        <v>50</v>
      </c>
      <c r="K37" s="21">
        <v>35</v>
      </c>
      <c r="L37" s="21">
        <v>30</v>
      </c>
      <c r="M37" s="21">
        <v>25</v>
      </c>
      <c r="N37" s="28"/>
      <c r="O37" s="21"/>
      <c r="P37" s="28"/>
      <c r="Q37" s="21"/>
      <c r="R37" s="21"/>
      <c r="S37" s="21"/>
      <c r="T37" s="115"/>
      <c r="U37" s="115"/>
      <c r="V37" s="21">
        <v>25</v>
      </c>
      <c r="W37" s="21">
        <v>15</v>
      </c>
      <c r="X37" s="28">
        <v>25</v>
      </c>
      <c r="Y37" s="21">
        <v>40</v>
      </c>
      <c r="Z37" s="28"/>
      <c r="AA37" s="21"/>
      <c r="AB37" s="28">
        <v>50</v>
      </c>
      <c r="AC37" s="21">
        <v>25</v>
      </c>
      <c r="AD37" s="21">
        <v>15</v>
      </c>
      <c r="AE37" s="21">
        <v>15</v>
      </c>
      <c r="AF37" s="21"/>
      <c r="AG37" s="21"/>
      <c r="AH37" s="21">
        <v>25</v>
      </c>
      <c r="AI37" s="21">
        <v>20</v>
      </c>
      <c r="AJ37" s="21">
        <v>30</v>
      </c>
      <c r="AK37" s="21">
        <v>20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16</v>
      </c>
      <c r="BG37" s="134">
        <f t="shared" si="3"/>
        <v>16</v>
      </c>
      <c r="BH37" s="24">
        <f>SUM(BG37:BG41)</f>
        <v>79</v>
      </c>
      <c r="BI37" s="24">
        <f t="shared" si="4"/>
        <v>1</v>
      </c>
      <c r="BJ37" s="24">
        <f>SUM(BI37:BI41)</f>
        <v>5</v>
      </c>
      <c r="BK37" s="33"/>
      <c r="BL37" s="33"/>
      <c r="BM37" s="33"/>
      <c r="BN37" s="55">
        <f>AVERAGE(BH37/BJ37)</f>
        <v>15.8</v>
      </c>
    </row>
    <row r="38" spans="1:66" s="6" customFormat="1" ht="12.75" customHeight="1" x14ac:dyDescent="0.2">
      <c r="A38" s="35">
        <v>3402</v>
      </c>
      <c r="B38" s="59" t="s">
        <v>122</v>
      </c>
      <c r="C38" s="75">
        <v>35</v>
      </c>
      <c r="D38" s="28" t="s">
        <v>48</v>
      </c>
      <c r="E38" s="28" t="s">
        <v>65</v>
      </c>
      <c r="F38" s="36" t="s">
        <v>5</v>
      </c>
      <c r="G38" s="104">
        <f t="shared" si="0"/>
        <v>34</v>
      </c>
      <c r="H38" s="105">
        <f t="shared" si="1"/>
        <v>445</v>
      </c>
      <c r="I38" s="56"/>
      <c r="J38" s="21">
        <v>20</v>
      </c>
      <c r="K38" s="21">
        <v>20</v>
      </c>
      <c r="L38" s="21">
        <v>30</v>
      </c>
      <c r="M38" s="21">
        <v>40</v>
      </c>
      <c r="N38" s="28">
        <v>30</v>
      </c>
      <c r="O38" s="21">
        <v>25</v>
      </c>
      <c r="P38" s="28">
        <v>25</v>
      </c>
      <c r="Q38" s="21"/>
      <c r="R38" s="21"/>
      <c r="S38" s="21"/>
      <c r="T38" s="115"/>
      <c r="U38" s="115"/>
      <c r="V38" s="21">
        <v>20</v>
      </c>
      <c r="W38" s="21">
        <v>35</v>
      </c>
      <c r="X38" s="28"/>
      <c r="Y38" s="21"/>
      <c r="Z38" s="28">
        <v>30</v>
      </c>
      <c r="AA38" s="21">
        <v>30</v>
      </c>
      <c r="AB38" s="28">
        <v>20</v>
      </c>
      <c r="AC38" s="21">
        <v>35</v>
      </c>
      <c r="AD38" s="21">
        <v>25</v>
      </c>
      <c r="AE38" s="21">
        <v>20</v>
      </c>
      <c r="AF38" s="21"/>
      <c r="AG38" s="21"/>
      <c r="AH38" s="21"/>
      <c r="AI38" s="21"/>
      <c r="AJ38" s="21">
        <v>20</v>
      </c>
      <c r="AK38" s="21">
        <v>20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17</v>
      </c>
      <c r="BG38" s="134">
        <f t="shared" si="3"/>
        <v>17</v>
      </c>
      <c r="BH38" s="23"/>
      <c r="BI38" s="24">
        <f t="shared" si="4"/>
        <v>1</v>
      </c>
      <c r="BJ38" s="7"/>
      <c r="BK38" s="33"/>
      <c r="BL38" s="33"/>
      <c r="BM38" s="33"/>
      <c r="BN38" s="55"/>
    </row>
    <row r="39" spans="1:66" s="6" customFormat="1" ht="12.75" customHeight="1" x14ac:dyDescent="0.2">
      <c r="A39" s="35">
        <v>4803</v>
      </c>
      <c r="B39" s="59" t="s">
        <v>166</v>
      </c>
      <c r="C39" s="75">
        <v>35</v>
      </c>
      <c r="D39" s="28" t="s">
        <v>154</v>
      </c>
      <c r="E39" s="28" t="s">
        <v>141</v>
      </c>
      <c r="F39" s="36" t="s">
        <v>5</v>
      </c>
      <c r="G39" s="104">
        <f t="shared" si="0"/>
        <v>35</v>
      </c>
      <c r="H39" s="105">
        <f t="shared" si="1"/>
        <v>430</v>
      </c>
      <c r="I39" s="56"/>
      <c r="J39" s="21"/>
      <c r="K39" s="21">
        <v>25</v>
      </c>
      <c r="L39" s="21">
        <v>10</v>
      </c>
      <c r="M39" s="21">
        <v>20</v>
      </c>
      <c r="N39" s="28">
        <v>25</v>
      </c>
      <c r="O39" s="21">
        <v>20</v>
      </c>
      <c r="P39" s="28">
        <v>20</v>
      </c>
      <c r="Q39" s="21">
        <v>40</v>
      </c>
      <c r="R39" s="21"/>
      <c r="S39" s="21"/>
      <c r="T39" s="115"/>
      <c r="U39" s="115"/>
      <c r="V39" s="21">
        <v>20</v>
      </c>
      <c r="W39" s="21">
        <v>35</v>
      </c>
      <c r="X39" s="28">
        <v>40</v>
      </c>
      <c r="Y39" s="21">
        <v>20</v>
      </c>
      <c r="Z39" s="28"/>
      <c r="AA39" s="21"/>
      <c r="AB39" s="28"/>
      <c r="AC39" s="21">
        <v>20</v>
      </c>
      <c r="AD39" s="21">
        <v>25</v>
      </c>
      <c r="AE39" s="21">
        <v>40</v>
      </c>
      <c r="AF39" s="21">
        <v>20</v>
      </c>
      <c r="AG39" s="21">
        <v>25</v>
      </c>
      <c r="AH39" s="21"/>
      <c r="AI39" s="21"/>
      <c r="AJ39" s="21"/>
      <c r="AK39" s="21">
        <v>25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17</v>
      </c>
      <c r="BG39" s="134">
        <f t="shared" si="3"/>
        <v>17</v>
      </c>
      <c r="BH39" s="7"/>
      <c r="BI39" s="24">
        <f t="shared" si="4"/>
        <v>1</v>
      </c>
      <c r="BJ39" s="7"/>
      <c r="BK39" s="32"/>
      <c r="BL39" s="32"/>
      <c r="BM39" s="32"/>
      <c r="BN39" s="55"/>
    </row>
    <row r="40" spans="1:66" s="6" customFormat="1" ht="12.75" customHeight="1" x14ac:dyDescent="0.2">
      <c r="A40" s="35">
        <v>4825</v>
      </c>
      <c r="B40" s="59" t="s">
        <v>166</v>
      </c>
      <c r="C40" s="75">
        <v>35</v>
      </c>
      <c r="D40" s="28" t="s">
        <v>265</v>
      </c>
      <c r="E40" s="28" t="s">
        <v>28</v>
      </c>
      <c r="F40" s="36" t="s">
        <v>5</v>
      </c>
      <c r="G40" s="104">
        <f t="shared" si="0"/>
        <v>36</v>
      </c>
      <c r="H40" s="105">
        <f t="shared" si="1"/>
        <v>430</v>
      </c>
      <c r="I40" s="10"/>
      <c r="J40" s="21"/>
      <c r="K40" s="21"/>
      <c r="L40" s="21"/>
      <c r="M40" s="21"/>
      <c r="N40" s="28">
        <v>40</v>
      </c>
      <c r="O40" s="21">
        <v>30</v>
      </c>
      <c r="P40" s="28">
        <v>30</v>
      </c>
      <c r="Q40" s="21">
        <v>35</v>
      </c>
      <c r="R40" s="21"/>
      <c r="S40" s="21"/>
      <c r="T40" s="115"/>
      <c r="U40" s="115"/>
      <c r="V40" s="21">
        <v>30</v>
      </c>
      <c r="W40" s="21">
        <v>35</v>
      </c>
      <c r="X40" s="119">
        <v>45</v>
      </c>
      <c r="Y40" s="21">
        <v>40</v>
      </c>
      <c r="Z40" s="28">
        <v>25</v>
      </c>
      <c r="AA40" s="21">
        <v>25</v>
      </c>
      <c r="AB40" s="28"/>
      <c r="AC40" s="21"/>
      <c r="AD40" s="21"/>
      <c r="AE40" s="21"/>
      <c r="AF40" s="21">
        <v>30</v>
      </c>
      <c r="AG40" s="21">
        <v>25</v>
      </c>
      <c r="AH40" s="21"/>
      <c r="AI40" s="21"/>
      <c r="AJ40" s="21"/>
      <c r="AK40" s="21">
        <v>40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13</v>
      </c>
      <c r="BG40" s="134">
        <f t="shared" si="3"/>
        <v>13</v>
      </c>
      <c r="BH40" s="5"/>
      <c r="BI40" s="24">
        <f t="shared" si="4"/>
        <v>1</v>
      </c>
      <c r="BJ40" s="7"/>
      <c r="BK40" s="32"/>
      <c r="BL40" s="32"/>
      <c r="BM40" s="32"/>
      <c r="BN40" s="55"/>
    </row>
    <row r="41" spans="1:66" s="6" customFormat="1" ht="12.75" customHeight="1" x14ac:dyDescent="0.2">
      <c r="A41" s="35">
        <v>2320</v>
      </c>
      <c r="B41" s="59" t="s">
        <v>86</v>
      </c>
      <c r="C41" s="75">
        <v>35</v>
      </c>
      <c r="D41" s="28" t="s">
        <v>37</v>
      </c>
      <c r="E41" s="28" t="s">
        <v>38</v>
      </c>
      <c r="F41" s="36" t="s">
        <v>5</v>
      </c>
      <c r="G41" s="104">
        <f t="shared" si="0"/>
        <v>37</v>
      </c>
      <c r="H41" s="105">
        <f t="shared" si="1"/>
        <v>425</v>
      </c>
      <c r="I41" s="56"/>
      <c r="J41" s="21"/>
      <c r="K41" s="21"/>
      <c r="L41" s="21"/>
      <c r="M41" s="21"/>
      <c r="N41" s="28"/>
      <c r="O41" s="21"/>
      <c r="P41" s="28"/>
      <c r="Q41" s="21"/>
      <c r="R41" s="21"/>
      <c r="S41" s="21"/>
      <c r="T41" s="115"/>
      <c r="U41" s="115"/>
      <c r="V41" s="21">
        <v>15</v>
      </c>
      <c r="W41" s="21">
        <v>30</v>
      </c>
      <c r="X41" s="28">
        <v>25</v>
      </c>
      <c r="Y41" s="21">
        <v>25</v>
      </c>
      <c r="Z41" s="28">
        <v>5</v>
      </c>
      <c r="AA41" s="21">
        <v>25</v>
      </c>
      <c r="AB41" s="28">
        <v>40</v>
      </c>
      <c r="AC41" s="21">
        <v>20</v>
      </c>
      <c r="AD41" s="21">
        <v>40</v>
      </c>
      <c r="AE41" s="21">
        <v>20</v>
      </c>
      <c r="AF41" s="21">
        <v>25</v>
      </c>
      <c r="AG41" s="21">
        <v>25</v>
      </c>
      <c r="AH41" s="21">
        <v>40</v>
      </c>
      <c r="AI41" s="21">
        <v>35</v>
      </c>
      <c r="AJ41" s="21">
        <v>20</v>
      </c>
      <c r="AK41" s="21">
        <v>35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16</v>
      </c>
      <c r="BG41" s="134">
        <f t="shared" si="3"/>
        <v>16</v>
      </c>
      <c r="BH41" s="23"/>
      <c r="BI41" s="24">
        <f t="shared" si="4"/>
        <v>1</v>
      </c>
      <c r="BJ41" s="7"/>
      <c r="BK41" s="34"/>
      <c r="BL41" s="34"/>
      <c r="BM41" s="34"/>
      <c r="BN41" s="55"/>
    </row>
    <row r="42" spans="1:66" s="6" customFormat="1" ht="12.75" customHeight="1" x14ac:dyDescent="0.2">
      <c r="A42" s="19">
        <v>906</v>
      </c>
      <c r="B42" s="60" t="s">
        <v>80</v>
      </c>
      <c r="C42" s="75">
        <v>35</v>
      </c>
      <c r="D42" s="21" t="s">
        <v>31</v>
      </c>
      <c r="E42" s="21" t="s">
        <v>26</v>
      </c>
      <c r="F42" s="20" t="s">
        <v>5</v>
      </c>
      <c r="G42" s="104">
        <f t="shared" si="0"/>
        <v>38</v>
      </c>
      <c r="H42" s="105">
        <f t="shared" si="1"/>
        <v>415</v>
      </c>
      <c r="I42" s="56"/>
      <c r="J42" s="21">
        <v>15</v>
      </c>
      <c r="K42" s="21">
        <v>30</v>
      </c>
      <c r="L42" s="21"/>
      <c r="M42" s="21"/>
      <c r="N42" s="28">
        <v>15</v>
      </c>
      <c r="O42" s="21">
        <v>35</v>
      </c>
      <c r="P42" s="28">
        <v>10</v>
      </c>
      <c r="Q42" s="21">
        <v>25</v>
      </c>
      <c r="R42" s="21"/>
      <c r="S42" s="21"/>
      <c r="T42" s="115"/>
      <c r="U42" s="115"/>
      <c r="V42" s="21">
        <v>30</v>
      </c>
      <c r="W42" s="21">
        <v>30</v>
      </c>
      <c r="X42" s="28">
        <v>25</v>
      </c>
      <c r="Y42" s="21">
        <v>15</v>
      </c>
      <c r="Z42" s="28"/>
      <c r="AA42" s="21"/>
      <c r="AB42" s="28">
        <v>25</v>
      </c>
      <c r="AC42" s="21">
        <v>20</v>
      </c>
      <c r="AD42" s="21">
        <v>45</v>
      </c>
      <c r="AE42" s="21">
        <v>30</v>
      </c>
      <c r="AF42" s="21">
        <v>10</v>
      </c>
      <c r="AG42" s="21">
        <v>15</v>
      </c>
      <c r="AH42" s="21"/>
      <c r="AI42" s="21"/>
      <c r="AJ42" s="21">
        <v>10</v>
      </c>
      <c r="AK42" s="21">
        <v>30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18</v>
      </c>
      <c r="BG42" s="134">
        <f t="shared" si="3"/>
        <v>18</v>
      </c>
      <c r="BH42" s="23"/>
      <c r="BI42" s="24">
        <f t="shared" si="4"/>
        <v>1</v>
      </c>
      <c r="BJ42" s="7"/>
      <c r="BK42" s="33"/>
      <c r="BL42" s="33"/>
      <c r="BM42" s="33"/>
      <c r="BN42" s="55"/>
    </row>
    <row r="43" spans="1:66" s="6" customFormat="1" ht="12.75" customHeight="1" x14ac:dyDescent="0.2">
      <c r="A43" s="35">
        <v>3411</v>
      </c>
      <c r="B43" s="59" t="s">
        <v>122</v>
      </c>
      <c r="C43" s="75">
        <v>35</v>
      </c>
      <c r="D43" s="28" t="s">
        <v>123</v>
      </c>
      <c r="E43" s="28" t="s">
        <v>203</v>
      </c>
      <c r="F43" s="36" t="s">
        <v>5</v>
      </c>
      <c r="G43" s="104">
        <f t="shared" si="0"/>
        <v>39</v>
      </c>
      <c r="H43" s="105">
        <f t="shared" si="1"/>
        <v>415</v>
      </c>
      <c r="I43" s="56"/>
      <c r="J43" s="21">
        <v>20</v>
      </c>
      <c r="K43" s="21">
        <v>20</v>
      </c>
      <c r="L43" s="21">
        <v>30</v>
      </c>
      <c r="M43" s="21">
        <v>40</v>
      </c>
      <c r="N43" s="28">
        <v>15</v>
      </c>
      <c r="O43" s="21">
        <v>25</v>
      </c>
      <c r="P43" s="28">
        <v>15</v>
      </c>
      <c r="Q43" s="21"/>
      <c r="R43" s="21"/>
      <c r="S43" s="21"/>
      <c r="T43" s="115"/>
      <c r="U43" s="115"/>
      <c r="V43" s="21">
        <v>15</v>
      </c>
      <c r="W43" s="21">
        <v>10</v>
      </c>
      <c r="X43" s="28">
        <v>10</v>
      </c>
      <c r="Y43" s="21">
        <v>25</v>
      </c>
      <c r="Z43" s="28">
        <v>10</v>
      </c>
      <c r="AA43" s="21">
        <v>25</v>
      </c>
      <c r="AB43" s="28">
        <v>20</v>
      </c>
      <c r="AC43" s="21">
        <v>35</v>
      </c>
      <c r="AD43" s="21">
        <v>25</v>
      </c>
      <c r="AE43" s="21">
        <v>20</v>
      </c>
      <c r="AF43" s="21"/>
      <c r="AG43" s="21"/>
      <c r="AH43" s="21">
        <v>20</v>
      </c>
      <c r="AI43" s="21"/>
      <c r="AJ43" s="21">
        <v>15</v>
      </c>
      <c r="AK43" s="21">
        <v>20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20</v>
      </c>
      <c r="BG43" s="134">
        <f t="shared" si="3"/>
        <v>20</v>
      </c>
      <c r="BH43" s="7"/>
      <c r="BI43" s="24">
        <f t="shared" si="4"/>
        <v>1</v>
      </c>
      <c r="BJ43" s="7"/>
      <c r="BK43" s="34"/>
      <c r="BL43" s="34"/>
      <c r="BM43" s="34"/>
      <c r="BN43" s="55"/>
    </row>
    <row r="44" spans="1:66" s="6" customFormat="1" ht="12.75" customHeight="1" x14ac:dyDescent="0.2">
      <c r="A44" s="35">
        <v>4014</v>
      </c>
      <c r="B44" s="59" t="s">
        <v>110</v>
      </c>
      <c r="C44" s="75">
        <v>22</v>
      </c>
      <c r="D44" s="28" t="s">
        <v>127</v>
      </c>
      <c r="E44" s="28" t="s">
        <v>128</v>
      </c>
      <c r="F44" s="36" t="s">
        <v>5</v>
      </c>
      <c r="G44" s="104">
        <f t="shared" si="0"/>
        <v>40</v>
      </c>
      <c r="H44" s="105">
        <f t="shared" si="1"/>
        <v>410</v>
      </c>
      <c r="I44" s="56"/>
      <c r="J44" s="21"/>
      <c r="K44" s="21"/>
      <c r="L44" s="21"/>
      <c r="M44" s="21"/>
      <c r="N44" s="28">
        <v>20</v>
      </c>
      <c r="O44" s="21">
        <v>30</v>
      </c>
      <c r="P44" s="28">
        <v>25</v>
      </c>
      <c r="Q44" s="21">
        <v>50</v>
      </c>
      <c r="R44" s="21">
        <v>30</v>
      </c>
      <c r="S44" s="21">
        <v>25</v>
      </c>
      <c r="T44" s="115"/>
      <c r="U44" s="115"/>
      <c r="V44" s="21">
        <v>20</v>
      </c>
      <c r="W44" s="21">
        <v>25</v>
      </c>
      <c r="X44" s="28">
        <v>15</v>
      </c>
      <c r="Y44" s="21">
        <v>30</v>
      </c>
      <c r="Z44" s="28"/>
      <c r="AA44" s="21"/>
      <c r="AB44" s="28">
        <v>30</v>
      </c>
      <c r="AC44" s="21">
        <v>50</v>
      </c>
      <c r="AD44" s="21"/>
      <c r="AE44" s="21"/>
      <c r="AF44" s="21"/>
      <c r="AG44" s="21"/>
      <c r="AH44" s="21"/>
      <c r="AI44" s="21"/>
      <c r="AJ44" s="21">
        <v>20</v>
      </c>
      <c r="AK44" s="21">
        <v>40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14</v>
      </c>
      <c r="BG44" s="134">
        <f t="shared" si="3"/>
        <v>14</v>
      </c>
      <c r="BH44" s="24"/>
      <c r="BI44" s="24">
        <f t="shared" si="4"/>
        <v>1</v>
      </c>
      <c r="BJ44" s="7"/>
      <c r="BK44" s="32"/>
      <c r="BL44" s="32"/>
      <c r="BM44" s="32"/>
      <c r="BN44" s="55"/>
    </row>
    <row r="45" spans="1:66" s="6" customFormat="1" ht="12.75" customHeight="1" x14ac:dyDescent="0.2">
      <c r="A45" s="35">
        <v>4827</v>
      </c>
      <c r="B45" s="59" t="s">
        <v>166</v>
      </c>
      <c r="C45" s="75">
        <v>35</v>
      </c>
      <c r="D45" s="28" t="s">
        <v>163</v>
      </c>
      <c r="E45" s="28" t="s">
        <v>14</v>
      </c>
      <c r="F45" s="36" t="s">
        <v>5</v>
      </c>
      <c r="G45" s="104">
        <f t="shared" si="0"/>
        <v>41</v>
      </c>
      <c r="H45" s="105">
        <f t="shared" si="1"/>
        <v>405</v>
      </c>
      <c r="I45" s="10"/>
      <c r="J45" s="21">
        <v>30</v>
      </c>
      <c r="K45" s="21">
        <v>40</v>
      </c>
      <c r="L45" s="21"/>
      <c r="M45" s="21"/>
      <c r="N45" s="28">
        <v>10</v>
      </c>
      <c r="O45" s="21">
        <v>30</v>
      </c>
      <c r="P45" s="28">
        <v>15</v>
      </c>
      <c r="Q45" s="21">
        <v>15</v>
      </c>
      <c r="R45" s="21">
        <v>10</v>
      </c>
      <c r="S45" s="21">
        <v>10</v>
      </c>
      <c r="T45" s="115"/>
      <c r="U45" s="115"/>
      <c r="V45" s="21">
        <v>20</v>
      </c>
      <c r="W45" s="21">
        <v>10</v>
      </c>
      <c r="X45" s="28">
        <v>15</v>
      </c>
      <c r="Y45" s="21">
        <v>20</v>
      </c>
      <c r="Z45" s="28">
        <v>15</v>
      </c>
      <c r="AA45" s="21">
        <v>30</v>
      </c>
      <c r="AB45" s="28">
        <v>10</v>
      </c>
      <c r="AC45" s="21">
        <v>20</v>
      </c>
      <c r="AD45" s="21">
        <v>10</v>
      </c>
      <c r="AE45" s="21">
        <v>20</v>
      </c>
      <c r="AF45" s="21">
        <v>15</v>
      </c>
      <c r="AG45" s="21">
        <v>35</v>
      </c>
      <c r="AH45" s="21"/>
      <c r="AI45" s="21"/>
      <c r="AJ45" s="21">
        <v>10</v>
      </c>
      <c r="AK45" s="21">
        <v>15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22</v>
      </c>
      <c r="BG45" s="134">
        <f t="shared" si="3"/>
        <v>22</v>
      </c>
      <c r="BH45" s="24"/>
      <c r="BI45" s="24">
        <f t="shared" si="4"/>
        <v>1</v>
      </c>
      <c r="BJ45" s="7"/>
      <c r="BK45" s="32"/>
      <c r="BL45" s="32"/>
      <c r="BM45" s="32"/>
      <c r="BN45" s="55"/>
    </row>
    <row r="46" spans="1:66" s="6" customFormat="1" ht="12.75" customHeight="1" x14ac:dyDescent="0.2">
      <c r="A46" s="35">
        <v>4828</v>
      </c>
      <c r="B46" s="59" t="s">
        <v>166</v>
      </c>
      <c r="C46" s="75">
        <v>35</v>
      </c>
      <c r="D46" s="28" t="s">
        <v>183</v>
      </c>
      <c r="E46" s="28" t="s">
        <v>104</v>
      </c>
      <c r="F46" s="36" t="s">
        <v>5</v>
      </c>
      <c r="G46" s="104">
        <f t="shared" si="0"/>
        <v>42</v>
      </c>
      <c r="H46" s="105">
        <f t="shared" si="1"/>
        <v>405</v>
      </c>
      <c r="I46" s="56"/>
      <c r="J46" s="21"/>
      <c r="K46" s="21"/>
      <c r="L46" s="21">
        <v>25</v>
      </c>
      <c r="M46" s="21">
        <v>50</v>
      </c>
      <c r="N46" s="28"/>
      <c r="O46" s="21"/>
      <c r="P46" s="28">
        <v>30</v>
      </c>
      <c r="Q46" s="21">
        <v>25</v>
      </c>
      <c r="R46" s="21">
        <v>30</v>
      </c>
      <c r="S46" s="21">
        <v>45</v>
      </c>
      <c r="T46" s="115"/>
      <c r="U46" s="115"/>
      <c r="V46" s="21">
        <v>40</v>
      </c>
      <c r="W46" s="21">
        <v>35</v>
      </c>
      <c r="X46" s="119">
        <v>45</v>
      </c>
      <c r="Y46" s="21">
        <v>40</v>
      </c>
      <c r="Z46" s="28">
        <v>20</v>
      </c>
      <c r="AA46" s="21">
        <v>20</v>
      </c>
      <c r="AB46" s="2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12</v>
      </c>
      <c r="BG46" s="134">
        <f t="shared" si="3"/>
        <v>12</v>
      </c>
      <c r="BH46" s="23"/>
      <c r="BI46" s="24">
        <f t="shared" si="4"/>
        <v>1</v>
      </c>
      <c r="BJ46" s="7"/>
      <c r="BK46" s="32"/>
      <c r="BL46" s="32"/>
      <c r="BM46" s="32"/>
      <c r="BN46" s="55"/>
    </row>
    <row r="47" spans="1:66" s="6" customFormat="1" ht="12.75" customHeight="1" x14ac:dyDescent="0.2">
      <c r="A47" s="35">
        <v>4001</v>
      </c>
      <c r="B47" s="59" t="s">
        <v>110</v>
      </c>
      <c r="C47" s="75">
        <v>22</v>
      </c>
      <c r="D47" s="119" t="s">
        <v>111</v>
      </c>
      <c r="E47" s="119" t="s">
        <v>218</v>
      </c>
      <c r="F47" s="36" t="s">
        <v>5</v>
      </c>
      <c r="G47" s="104">
        <f t="shared" si="0"/>
        <v>43</v>
      </c>
      <c r="H47" s="105">
        <f t="shared" si="1"/>
        <v>385</v>
      </c>
      <c r="I47" s="10"/>
      <c r="J47" s="21">
        <v>30</v>
      </c>
      <c r="K47" s="21">
        <v>25</v>
      </c>
      <c r="L47" s="21"/>
      <c r="M47" s="21"/>
      <c r="N47" s="28"/>
      <c r="O47" s="21"/>
      <c r="P47" s="28"/>
      <c r="Q47" s="21"/>
      <c r="R47" s="21"/>
      <c r="S47" s="21"/>
      <c r="T47" s="115"/>
      <c r="U47" s="115"/>
      <c r="V47" s="120">
        <v>45</v>
      </c>
      <c r="W47" s="120">
        <v>50</v>
      </c>
      <c r="X47" s="119">
        <v>50</v>
      </c>
      <c r="Y47" s="120">
        <v>50</v>
      </c>
      <c r="Z47" s="28"/>
      <c r="AA47" s="21"/>
      <c r="AB47" s="28"/>
      <c r="AC47" s="21">
        <v>35</v>
      </c>
      <c r="AD47" s="21"/>
      <c r="AE47" s="21"/>
      <c r="AF47" s="21"/>
      <c r="AG47" s="21"/>
      <c r="AH47" s="21"/>
      <c r="AI47" s="21"/>
      <c r="AJ47" s="120">
        <v>50</v>
      </c>
      <c r="AK47" s="120">
        <v>50</v>
      </c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9</v>
      </c>
      <c r="BG47" s="134">
        <f t="shared" si="3"/>
        <v>9</v>
      </c>
      <c r="BH47" s="24">
        <f>SUM(BG47:BG63)</f>
        <v>291</v>
      </c>
      <c r="BI47" s="24">
        <f t="shared" si="4"/>
        <v>1</v>
      </c>
      <c r="BJ47" s="24">
        <f>SUM(BI47:BI63)</f>
        <v>17</v>
      </c>
      <c r="BK47" s="32"/>
      <c r="BL47" s="32"/>
      <c r="BM47" s="32"/>
      <c r="BN47" s="55">
        <f>AVERAGE(BH47/BJ47)</f>
        <v>17.117647058823529</v>
      </c>
    </row>
    <row r="48" spans="1:66" ht="12.75" customHeight="1" x14ac:dyDescent="0.2">
      <c r="A48" s="35">
        <v>4504</v>
      </c>
      <c r="B48" s="59" t="s">
        <v>165</v>
      </c>
      <c r="C48" s="75">
        <v>35</v>
      </c>
      <c r="D48" s="28" t="s">
        <v>139</v>
      </c>
      <c r="E48" s="28" t="s">
        <v>140</v>
      </c>
      <c r="F48" s="36" t="s">
        <v>5</v>
      </c>
      <c r="G48" s="104">
        <f t="shared" si="0"/>
        <v>44</v>
      </c>
      <c r="H48" s="105">
        <f t="shared" si="1"/>
        <v>385</v>
      </c>
      <c r="I48" s="10"/>
      <c r="J48" s="21">
        <v>25</v>
      </c>
      <c r="K48" s="21">
        <v>40</v>
      </c>
      <c r="L48" s="21">
        <v>25</v>
      </c>
      <c r="M48" s="21">
        <v>20</v>
      </c>
      <c r="N48" s="28">
        <v>30</v>
      </c>
      <c r="O48" s="21">
        <v>10</v>
      </c>
      <c r="P48" s="28">
        <v>10</v>
      </c>
      <c r="Q48" s="21">
        <v>20</v>
      </c>
      <c r="R48" s="21"/>
      <c r="S48" s="21"/>
      <c r="T48" s="115"/>
      <c r="U48" s="115"/>
      <c r="V48" s="21">
        <v>25</v>
      </c>
      <c r="W48" s="21">
        <v>20</v>
      </c>
      <c r="X48" s="28">
        <v>20</v>
      </c>
      <c r="Y48" s="21">
        <v>20</v>
      </c>
      <c r="Z48" s="28"/>
      <c r="AA48" s="21"/>
      <c r="AB48" s="28"/>
      <c r="AC48" s="21"/>
      <c r="AD48" s="21">
        <v>20</v>
      </c>
      <c r="AE48" s="21">
        <v>20</v>
      </c>
      <c r="AF48" s="21">
        <v>20</v>
      </c>
      <c r="AG48" s="21">
        <v>40</v>
      </c>
      <c r="AH48" s="21">
        <v>20</v>
      </c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17</v>
      </c>
      <c r="BG48" s="134">
        <f t="shared" si="3"/>
        <v>17</v>
      </c>
      <c r="BH48" s="5"/>
      <c r="BI48" s="24">
        <f t="shared" si="4"/>
        <v>1</v>
      </c>
      <c r="BJ48" s="7"/>
      <c r="BK48" s="34"/>
      <c r="BL48" s="34"/>
      <c r="BM48" s="34"/>
      <c r="BN48" s="55"/>
    </row>
    <row r="49" spans="1:66" s="6" customFormat="1" ht="12.75" customHeight="1" x14ac:dyDescent="0.2">
      <c r="A49" s="35">
        <v>4061</v>
      </c>
      <c r="B49" s="59" t="s">
        <v>110</v>
      </c>
      <c r="C49" s="75">
        <v>22</v>
      </c>
      <c r="D49" s="28" t="s">
        <v>386</v>
      </c>
      <c r="E49" s="28" t="s">
        <v>24</v>
      </c>
      <c r="F49" s="36" t="s">
        <v>5</v>
      </c>
      <c r="G49" s="104">
        <f t="shared" si="0"/>
        <v>45</v>
      </c>
      <c r="H49" s="105">
        <f t="shared" si="1"/>
        <v>380</v>
      </c>
      <c r="I49" s="56"/>
      <c r="J49" s="21"/>
      <c r="K49" s="21"/>
      <c r="L49" s="21">
        <v>20</v>
      </c>
      <c r="M49" s="21">
        <v>35</v>
      </c>
      <c r="N49" s="28">
        <v>15</v>
      </c>
      <c r="O49" s="21">
        <v>35</v>
      </c>
      <c r="P49" s="28">
        <v>20</v>
      </c>
      <c r="Q49" s="21">
        <v>20</v>
      </c>
      <c r="R49" s="21">
        <v>30</v>
      </c>
      <c r="S49" s="21">
        <v>10</v>
      </c>
      <c r="T49" s="115"/>
      <c r="U49" s="115"/>
      <c r="V49" s="21"/>
      <c r="W49" s="21"/>
      <c r="X49" s="28">
        <v>20</v>
      </c>
      <c r="Y49" s="21">
        <v>20</v>
      </c>
      <c r="Z49" s="28"/>
      <c r="AA49" s="21"/>
      <c r="AB49" s="28"/>
      <c r="AC49" s="21">
        <v>35</v>
      </c>
      <c r="AD49" s="21">
        <v>10</v>
      </c>
      <c r="AE49" s="21">
        <v>35</v>
      </c>
      <c r="AF49" s="21"/>
      <c r="AG49" s="21"/>
      <c r="AH49" s="21">
        <v>15</v>
      </c>
      <c r="AI49" s="21">
        <v>20</v>
      </c>
      <c r="AJ49" s="21">
        <v>20</v>
      </c>
      <c r="AK49" s="21">
        <v>20</v>
      </c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17</v>
      </c>
      <c r="BG49" s="134">
        <f t="shared" si="3"/>
        <v>17</v>
      </c>
      <c r="BH49" s="23"/>
      <c r="BI49" s="24">
        <f t="shared" si="4"/>
        <v>1</v>
      </c>
      <c r="BJ49" s="7"/>
      <c r="BK49" s="33"/>
      <c r="BL49" s="33"/>
      <c r="BM49" s="33"/>
      <c r="BN49" s="55"/>
    </row>
    <row r="50" spans="1:66" s="6" customFormat="1" ht="12.75" customHeight="1" x14ac:dyDescent="0.2">
      <c r="A50" s="35">
        <v>1310</v>
      </c>
      <c r="B50" s="59" t="s">
        <v>83</v>
      </c>
      <c r="C50" s="75">
        <v>35</v>
      </c>
      <c r="D50" s="28" t="s">
        <v>94</v>
      </c>
      <c r="E50" s="28" t="s">
        <v>95</v>
      </c>
      <c r="F50" s="36" t="s">
        <v>10</v>
      </c>
      <c r="G50" s="104">
        <f t="shared" si="0"/>
        <v>46</v>
      </c>
      <c r="H50" s="105">
        <f t="shared" si="1"/>
        <v>365</v>
      </c>
      <c r="I50" s="11"/>
      <c r="J50" s="21">
        <v>15</v>
      </c>
      <c r="K50" s="21">
        <v>5</v>
      </c>
      <c r="L50" s="21">
        <v>20</v>
      </c>
      <c r="M50" s="21">
        <v>20</v>
      </c>
      <c r="N50" s="28">
        <v>5</v>
      </c>
      <c r="O50" s="21">
        <v>15</v>
      </c>
      <c r="P50" s="28"/>
      <c r="Q50" s="21">
        <v>15</v>
      </c>
      <c r="R50" s="21"/>
      <c r="S50" s="21"/>
      <c r="T50" s="115"/>
      <c r="U50" s="115"/>
      <c r="V50" s="21">
        <v>20</v>
      </c>
      <c r="W50" s="21">
        <v>35</v>
      </c>
      <c r="X50" s="28">
        <v>20</v>
      </c>
      <c r="Y50" s="21">
        <v>30</v>
      </c>
      <c r="Z50" s="28">
        <v>15</v>
      </c>
      <c r="AA50" s="21">
        <v>20</v>
      </c>
      <c r="AB50" s="28">
        <v>25</v>
      </c>
      <c r="AC50" s="21">
        <v>20</v>
      </c>
      <c r="AD50" s="21">
        <v>10</v>
      </c>
      <c r="AE50" s="21">
        <v>20</v>
      </c>
      <c r="AF50" s="21">
        <v>15</v>
      </c>
      <c r="AG50" s="21">
        <v>15</v>
      </c>
      <c r="AH50" s="21"/>
      <c r="AI50" s="21"/>
      <c r="AJ50" s="21">
        <v>15</v>
      </c>
      <c r="AK50" s="21">
        <v>10</v>
      </c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21</v>
      </c>
      <c r="BG50" s="134">
        <f t="shared" si="3"/>
        <v>21</v>
      </c>
      <c r="BH50" s="23"/>
      <c r="BI50" s="24">
        <f t="shared" si="4"/>
        <v>1</v>
      </c>
      <c r="BJ50" s="7"/>
      <c r="BK50" s="32"/>
      <c r="BL50" s="32"/>
      <c r="BM50" s="32"/>
      <c r="BN50" s="55"/>
    </row>
    <row r="51" spans="1:66" s="6" customFormat="1" ht="12.75" customHeight="1" x14ac:dyDescent="0.2">
      <c r="A51" s="35">
        <v>3343</v>
      </c>
      <c r="B51" s="59" t="s">
        <v>90</v>
      </c>
      <c r="C51" s="75">
        <v>35</v>
      </c>
      <c r="D51" s="28" t="s">
        <v>149</v>
      </c>
      <c r="E51" s="28" t="s">
        <v>254</v>
      </c>
      <c r="F51" s="36" t="s">
        <v>5</v>
      </c>
      <c r="G51" s="104">
        <f t="shared" si="0"/>
        <v>47</v>
      </c>
      <c r="H51" s="105">
        <f t="shared" si="1"/>
        <v>360</v>
      </c>
      <c r="I51" s="56"/>
      <c r="J51" s="21"/>
      <c r="K51" s="21"/>
      <c r="L51" s="21"/>
      <c r="M51" s="21"/>
      <c r="N51" s="28">
        <v>10</v>
      </c>
      <c r="O51" s="21">
        <v>15</v>
      </c>
      <c r="P51" s="28">
        <v>30</v>
      </c>
      <c r="Q51" s="21">
        <v>25</v>
      </c>
      <c r="R51" s="21">
        <v>40</v>
      </c>
      <c r="S51" s="21">
        <v>30</v>
      </c>
      <c r="T51" s="115"/>
      <c r="U51" s="115"/>
      <c r="V51" s="21">
        <v>25</v>
      </c>
      <c r="W51" s="21">
        <v>30</v>
      </c>
      <c r="X51" s="28"/>
      <c r="Y51" s="21"/>
      <c r="Z51" s="28"/>
      <c r="AA51" s="21"/>
      <c r="AB51" s="28"/>
      <c r="AC51" s="21"/>
      <c r="AD51" s="21"/>
      <c r="AE51" s="21"/>
      <c r="AF51" s="21">
        <v>40</v>
      </c>
      <c r="AG51" s="21">
        <v>30</v>
      </c>
      <c r="AH51" s="21">
        <v>25</v>
      </c>
      <c r="AI51" s="21">
        <v>40</v>
      </c>
      <c r="AJ51" s="21"/>
      <c r="AK51" s="21">
        <v>20</v>
      </c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13</v>
      </c>
      <c r="BG51" s="134">
        <f t="shared" si="3"/>
        <v>13</v>
      </c>
      <c r="BH51" s="24"/>
      <c r="BI51" s="24">
        <f t="shared" si="4"/>
        <v>1</v>
      </c>
      <c r="BJ51" s="7"/>
      <c r="BK51" s="32"/>
      <c r="BL51" s="32"/>
      <c r="BM51" s="32"/>
      <c r="BN51" s="55"/>
    </row>
    <row r="52" spans="1:66" s="6" customFormat="1" ht="12.75" customHeight="1" x14ac:dyDescent="0.2">
      <c r="A52" s="35">
        <v>4055</v>
      </c>
      <c r="B52" s="59" t="s">
        <v>110</v>
      </c>
      <c r="C52" s="75">
        <v>22</v>
      </c>
      <c r="D52" s="28" t="s">
        <v>127</v>
      </c>
      <c r="E52" s="28" t="s">
        <v>219</v>
      </c>
      <c r="F52" s="36" t="s">
        <v>5</v>
      </c>
      <c r="G52" s="104">
        <f t="shared" si="0"/>
        <v>48</v>
      </c>
      <c r="H52" s="105">
        <f t="shared" si="1"/>
        <v>360</v>
      </c>
      <c r="I52" s="56"/>
      <c r="J52" s="21">
        <v>30</v>
      </c>
      <c r="K52" s="21">
        <v>40</v>
      </c>
      <c r="L52" s="21"/>
      <c r="M52" s="21"/>
      <c r="N52" s="28">
        <v>20</v>
      </c>
      <c r="O52" s="21">
        <v>20</v>
      </c>
      <c r="P52" s="28">
        <v>20</v>
      </c>
      <c r="Q52" s="21">
        <v>40</v>
      </c>
      <c r="R52" s="21">
        <v>20</v>
      </c>
      <c r="S52" s="21">
        <v>35</v>
      </c>
      <c r="T52" s="115"/>
      <c r="U52" s="115"/>
      <c r="V52" s="21"/>
      <c r="W52" s="21"/>
      <c r="X52" s="28">
        <v>25</v>
      </c>
      <c r="Y52" s="21">
        <v>30</v>
      </c>
      <c r="Z52" s="28"/>
      <c r="AA52" s="21"/>
      <c r="AB52" s="28">
        <v>25</v>
      </c>
      <c r="AC52" s="21">
        <v>20</v>
      </c>
      <c r="AD52" s="21"/>
      <c r="AE52" s="21"/>
      <c r="AF52" s="21"/>
      <c r="AG52" s="21"/>
      <c r="AH52" s="21"/>
      <c r="AI52" s="21"/>
      <c r="AJ52" s="21">
        <v>20</v>
      </c>
      <c r="AK52" s="21">
        <v>15</v>
      </c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14</v>
      </c>
      <c r="BG52" s="134">
        <f t="shared" si="3"/>
        <v>14</v>
      </c>
      <c r="BH52" s="23"/>
      <c r="BI52" s="24">
        <f t="shared" si="4"/>
        <v>1</v>
      </c>
      <c r="BJ52" s="7"/>
      <c r="BK52" s="33"/>
      <c r="BL52" s="33"/>
      <c r="BM52" s="33"/>
      <c r="BN52" s="55"/>
    </row>
    <row r="53" spans="1:66" s="6" customFormat="1" ht="12.75" customHeight="1" x14ac:dyDescent="0.2">
      <c r="A53" s="35">
        <v>944</v>
      </c>
      <c r="B53" s="59" t="s">
        <v>80</v>
      </c>
      <c r="C53" s="75">
        <v>35</v>
      </c>
      <c r="D53" s="28" t="s">
        <v>137</v>
      </c>
      <c r="E53" s="28" t="s">
        <v>126</v>
      </c>
      <c r="F53" s="36" t="s">
        <v>10</v>
      </c>
      <c r="G53" s="104">
        <f t="shared" si="0"/>
        <v>49</v>
      </c>
      <c r="H53" s="105">
        <f t="shared" si="1"/>
        <v>355</v>
      </c>
      <c r="I53" s="11"/>
      <c r="J53" s="21">
        <v>20</v>
      </c>
      <c r="K53" s="21">
        <v>30</v>
      </c>
      <c r="L53" s="21">
        <v>30</v>
      </c>
      <c r="M53" s="21">
        <v>40</v>
      </c>
      <c r="N53" s="28">
        <v>15</v>
      </c>
      <c r="O53" s="21">
        <v>20</v>
      </c>
      <c r="P53" s="28">
        <v>40</v>
      </c>
      <c r="Q53" s="21">
        <v>20</v>
      </c>
      <c r="R53" s="21">
        <v>15</v>
      </c>
      <c r="S53" s="21">
        <v>15</v>
      </c>
      <c r="T53" s="115"/>
      <c r="U53" s="115"/>
      <c r="V53" s="21">
        <v>25</v>
      </c>
      <c r="W53" s="21">
        <v>10</v>
      </c>
      <c r="X53" s="28">
        <v>15</v>
      </c>
      <c r="Y53" s="21">
        <v>25</v>
      </c>
      <c r="Z53" s="28">
        <v>15</v>
      </c>
      <c r="AA53" s="21">
        <v>20</v>
      </c>
      <c r="AB53" s="2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16</v>
      </c>
      <c r="BG53" s="134">
        <f t="shared" si="3"/>
        <v>16</v>
      </c>
      <c r="BH53" s="5"/>
      <c r="BI53" s="24">
        <f t="shared" si="4"/>
        <v>1</v>
      </c>
      <c r="BJ53" s="7"/>
      <c r="BK53" s="32"/>
      <c r="BL53" s="32"/>
      <c r="BM53" s="32"/>
      <c r="BN53" s="55"/>
    </row>
    <row r="54" spans="1:66" s="6" customFormat="1" ht="12.75" customHeight="1" x14ac:dyDescent="0.2">
      <c r="A54" s="35">
        <v>4310</v>
      </c>
      <c r="B54" s="59" t="s">
        <v>124</v>
      </c>
      <c r="C54" s="75">
        <v>35</v>
      </c>
      <c r="D54" s="28" t="s">
        <v>220</v>
      </c>
      <c r="E54" s="28" t="s">
        <v>12</v>
      </c>
      <c r="F54" s="36" t="s">
        <v>5</v>
      </c>
      <c r="G54" s="104">
        <f t="shared" si="0"/>
        <v>50</v>
      </c>
      <c r="H54" s="105">
        <f t="shared" si="1"/>
        <v>355</v>
      </c>
      <c r="I54" s="10"/>
      <c r="J54" s="21">
        <v>25</v>
      </c>
      <c r="K54" s="21">
        <v>10</v>
      </c>
      <c r="L54" s="21">
        <v>20</v>
      </c>
      <c r="M54" s="21">
        <v>10</v>
      </c>
      <c r="N54" s="28">
        <v>15</v>
      </c>
      <c r="O54" s="21">
        <v>35</v>
      </c>
      <c r="P54" s="28">
        <v>10</v>
      </c>
      <c r="Q54" s="21">
        <v>10</v>
      </c>
      <c r="R54" s="21"/>
      <c r="S54" s="21"/>
      <c r="T54" s="115"/>
      <c r="U54" s="115"/>
      <c r="V54" s="21">
        <v>10</v>
      </c>
      <c r="W54" s="21">
        <v>15</v>
      </c>
      <c r="X54" s="28">
        <v>20</v>
      </c>
      <c r="Y54" s="21">
        <v>5</v>
      </c>
      <c r="Z54" s="28">
        <v>25</v>
      </c>
      <c r="AA54" s="21">
        <v>15</v>
      </c>
      <c r="AB54" s="28">
        <v>10</v>
      </c>
      <c r="AC54" s="21">
        <v>15</v>
      </c>
      <c r="AD54" s="21">
        <v>20</v>
      </c>
      <c r="AE54" s="21">
        <v>15</v>
      </c>
      <c r="AF54" s="21"/>
      <c r="AG54" s="21"/>
      <c r="AH54" s="21">
        <v>20</v>
      </c>
      <c r="AI54" s="21">
        <v>15</v>
      </c>
      <c r="AJ54" s="21">
        <v>25</v>
      </c>
      <c r="AK54" s="21">
        <v>10</v>
      </c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22</v>
      </c>
      <c r="BG54" s="134">
        <f t="shared" si="3"/>
        <v>22</v>
      </c>
      <c r="BH54" s="24">
        <f>SUM(BG54:BG60)</f>
        <v>139</v>
      </c>
      <c r="BI54" s="24">
        <f t="shared" si="4"/>
        <v>1</v>
      </c>
      <c r="BJ54" s="24">
        <f>SUM(BI54:BI60)</f>
        <v>7</v>
      </c>
      <c r="BK54" s="20"/>
      <c r="BL54" s="20"/>
      <c r="BM54" s="20"/>
      <c r="BN54" s="55">
        <f>AVERAGE(BH54/BJ54)</f>
        <v>19.857142857142858</v>
      </c>
    </row>
    <row r="55" spans="1:66" s="6" customFormat="1" ht="12.75" customHeight="1" x14ac:dyDescent="0.2">
      <c r="A55" s="35">
        <v>5003</v>
      </c>
      <c r="B55" s="59" t="s">
        <v>205</v>
      </c>
      <c r="C55" s="75">
        <v>35</v>
      </c>
      <c r="D55" s="28" t="s">
        <v>171</v>
      </c>
      <c r="E55" s="28" t="s">
        <v>72</v>
      </c>
      <c r="F55" s="36" t="s">
        <v>5</v>
      </c>
      <c r="G55" s="104">
        <f t="shared" si="0"/>
        <v>51</v>
      </c>
      <c r="H55" s="105">
        <f t="shared" si="1"/>
        <v>355</v>
      </c>
      <c r="I55" s="10"/>
      <c r="J55" s="21">
        <v>20</v>
      </c>
      <c r="K55" s="21">
        <v>25</v>
      </c>
      <c r="L55" s="21"/>
      <c r="M55" s="21"/>
      <c r="N55" s="28">
        <v>10</v>
      </c>
      <c r="O55" s="21">
        <v>10</v>
      </c>
      <c r="P55" s="28">
        <v>25</v>
      </c>
      <c r="Q55" s="21">
        <v>15</v>
      </c>
      <c r="R55" s="21">
        <v>20</v>
      </c>
      <c r="S55" s="21">
        <v>20</v>
      </c>
      <c r="T55" s="115"/>
      <c r="U55" s="115"/>
      <c r="V55" s="21">
        <v>10</v>
      </c>
      <c r="W55" s="21">
        <v>20</v>
      </c>
      <c r="X55" s="28">
        <v>10</v>
      </c>
      <c r="Y55" s="21">
        <v>15</v>
      </c>
      <c r="Z55" s="28">
        <v>25</v>
      </c>
      <c r="AA55" s="21">
        <v>20</v>
      </c>
      <c r="AB55" s="28">
        <v>10</v>
      </c>
      <c r="AC55" s="21">
        <v>10</v>
      </c>
      <c r="AD55" s="21">
        <v>30</v>
      </c>
      <c r="AE55" s="21">
        <v>25</v>
      </c>
      <c r="AF55" s="21">
        <v>15</v>
      </c>
      <c r="AG55" s="21">
        <v>20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20</v>
      </c>
      <c r="BG55" s="134">
        <f t="shared" si="3"/>
        <v>20</v>
      </c>
      <c r="BH55" s="24"/>
      <c r="BI55" s="24">
        <f t="shared" si="4"/>
        <v>1</v>
      </c>
      <c r="BJ55" s="7"/>
      <c r="BK55" s="33"/>
      <c r="BL55" s="33"/>
      <c r="BM55" s="33"/>
      <c r="BN55" s="55"/>
    </row>
    <row r="56" spans="1:66" s="6" customFormat="1" ht="12.75" customHeight="1" x14ac:dyDescent="0.2">
      <c r="A56" s="35">
        <v>5322</v>
      </c>
      <c r="B56" s="59" t="s">
        <v>263</v>
      </c>
      <c r="C56" s="75">
        <v>35</v>
      </c>
      <c r="D56" s="28" t="s">
        <v>210</v>
      </c>
      <c r="E56" s="28" t="s">
        <v>212</v>
      </c>
      <c r="F56" s="36" t="s">
        <v>5</v>
      </c>
      <c r="G56" s="104">
        <f t="shared" si="0"/>
        <v>52</v>
      </c>
      <c r="H56" s="105">
        <f t="shared" si="1"/>
        <v>355</v>
      </c>
      <c r="I56" s="56"/>
      <c r="J56" s="21">
        <v>10</v>
      </c>
      <c r="K56" s="21">
        <v>5</v>
      </c>
      <c r="L56" s="21">
        <v>15</v>
      </c>
      <c r="M56" s="21">
        <v>20</v>
      </c>
      <c r="N56" s="28">
        <v>20</v>
      </c>
      <c r="O56" s="21">
        <v>5</v>
      </c>
      <c r="P56" s="28">
        <v>10</v>
      </c>
      <c r="Q56" s="21">
        <v>10</v>
      </c>
      <c r="R56" s="21">
        <v>10</v>
      </c>
      <c r="S56" s="21">
        <v>20</v>
      </c>
      <c r="T56" s="115"/>
      <c r="U56" s="115"/>
      <c r="V56" s="21">
        <v>20</v>
      </c>
      <c r="W56" s="21">
        <v>25</v>
      </c>
      <c r="X56" s="28">
        <v>15</v>
      </c>
      <c r="Y56" s="21">
        <v>15</v>
      </c>
      <c r="Z56" s="28">
        <v>20</v>
      </c>
      <c r="AA56" s="21">
        <v>20</v>
      </c>
      <c r="AB56" s="28">
        <v>20</v>
      </c>
      <c r="AC56" s="21">
        <v>10</v>
      </c>
      <c r="AD56" s="21"/>
      <c r="AE56" s="21">
        <v>15</v>
      </c>
      <c r="AF56" s="21"/>
      <c r="AG56" s="21">
        <v>25</v>
      </c>
      <c r="AH56" s="21">
        <v>15</v>
      </c>
      <c r="AI56" s="21">
        <v>10</v>
      </c>
      <c r="AJ56" s="21">
        <v>10</v>
      </c>
      <c r="AK56" s="21">
        <v>10</v>
      </c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24</v>
      </c>
      <c r="BG56" s="134">
        <f t="shared" si="3"/>
        <v>24</v>
      </c>
      <c r="BH56" s="23"/>
      <c r="BI56" s="24">
        <f t="shared" si="4"/>
        <v>1</v>
      </c>
      <c r="BJ56" s="7"/>
      <c r="BK56" s="32"/>
      <c r="BL56" s="32"/>
      <c r="BM56" s="32"/>
      <c r="BN56" s="55"/>
    </row>
    <row r="57" spans="1:66" s="6" customFormat="1" ht="12.75" customHeight="1" x14ac:dyDescent="0.2">
      <c r="A57" s="35">
        <v>1170</v>
      </c>
      <c r="B57" s="59" t="s">
        <v>307</v>
      </c>
      <c r="C57" s="75">
        <v>35</v>
      </c>
      <c r="D57" s="28" t="s">
        <v>334</v>
      </c>
      <c r="E57" s="28" t="s">
        <v>335</v>
      </c>
      <c r="F57" s="36" t="s">
        <v>10</v>
      </c>
      <c r="G57" s="104">
        <f t="shared" si="0"/>
        <v>53</v>
      </c>
      <c r="H57" s="105">
        <f t="shared" si="1"/>
        <v>350</v>
      </c>
      <c r="I57" s="11"/>
      <c r="J57" s="21">
        <v>25</v>
      </c>
      <c r="K57" s="21">
        <v>20</v>
      </c>
      <c r="L57" s="21"/>
      <c r="M57" s="21"/>
      <c r="N57" s="28">
        <v>30</v>
      </c>
      <c r="O57" s="21">
        <v>35</v>
      </c>
      <c r="P57" s="28"/>
      <c r="Q57" s="21"/>
      <c r="R57" s="21">
        <v>15</v>
      </c>
      <c r="S57" s="21">
        <v>10</v>
      </c>
      <c r="T57" s="115"/>
      <c r="U57" s="115"/>
      <c r="V57" s="21">
        <v>20</v>
      </c>
      <c r="W57" s="21">
        <v>25</v>
      </c>
      <c r="X57" s="28">
        <v>20</v>
      </c>
      <c r="Y57" s="21">
        <v>25</v>
      </c>
      <c r="Z57" s="28">
        <v>25</v>
      </c>
      <c r="AA57" s="21">
        <v>10</v>
      </c>
      <c r="AB57" s="28"/>
      <c r="AC57" s="21"/>
      <c r="AD57" s="21">
        <v>10</v>
      </c>
      <c r="AE57" s="21">
        <v>30</v>
      </c>
      <c r="AF57" s="21"/>
      <c r="AG57" s="21"/>
      <c r="AH57" s="21">
        <v>30</v>
      </c>
      <c r="AI57" s="21">
        <v>20</v>
      </c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16</v>
      </c>
      <c r="BG57" s="134">
        <f t="shared" si="3"/>
        <v>16</v>
      </c>
      <c r="BH57" s="7"/>
      <c r="BI57" s="24">
        <f t="shared" si="4"/>
        <v>1</v>
      </c>
      <c r="BJ57" s="7"/>
      <c r="BK57" s="32"/>
      <c r="BL57" s="32"/>
      <c r="BM57" s="32"/>
      <c r="BN57" s="55"/>
    </row>
    <row r="58" spans="1:66" s="6" customFormat="1" ht="12.75" customHeight="1" x14ac:dyDescent="0.2">
      <c r="A58" s="35">
        <v>2206</v>
      </c>
      <c r="B58" s="59" t="s">
        <v>85</v>
      </c>
      <c r="C58" s="75">
        <v>35</v>
      </c>
      <c r="D58" s="28" t="s">
        <v>73</v>
      </c>
      <c r="E58" s="28" t="s">
        <v>74</v>
      </c>
      <c r="F58" s="36" t="s">
        <v>5</v>
      </c>
      <c r="G58" s="104">
        <f t="shared" si="0"/>
        <v>54</v>
      </c>
      <c r="H58" s="105">
        <f t="shared" si="1"/>
        <v>345</v>
      </c>
      <c r="I58" s="56"/>
      <c r="J58" s="21">
        <v>20</v>
      </c>
      <c r="K58" s="21">
        <v>15</v>
      </c>
      <c r="L58" s="21">
        <v>20</v>
      </c>
      <c r="M58" s="21">
        <v>20</v>
      </c>
      <c r="N58" s="28">
        <v>10</v>
      </c>
      <c r="O58" s="21">
        <v>20</v>
      </c>
      <c r="P58" s="28">
        <v>20</v>
      </c>
      <c r="Q58" s="21">
        <v>15</v>
      </c>
      <c r="R58" s="21"/>
      <c r="S58" s="21"/>
      <c r="T58" s="115"/>
      <c r="U58" s="115"/>
      <c r="V58" s="21"/>
      <c r="W58" s="21"/>
      <c r="X58" s="28">
        <v>10</v>
      </c>
      <c r="Y58" s="21">
        <v>10</v>
      </c>
      <c r="Z58" s="28">
        <v>10</v>
      </c>
      <c r="AA58" s="21">
        <v>30</v>
      </c>
      <c r="AB58" s="28">
        <v>25</v>
      </c>
      <c r="AC58" s="21">
        <v>20</v>
      </c>
      <c r="AD58" s="21">
        <v>15</v>
      </c>
      <c r="AE58" s="21">
        <v>15</v>
      </c>
      <c r="AF58" s="21"/>
      <c r="AG58" s="21"/>
      <c r="AH58" s="21">
        <v>15</v>
      </c>
      <c r="AI58" s="21">
        <v>15</v>
      </c>
      <c r="AJ58" s="21">
        <v>25</v>
      </c>
      <c r="AK58" s="21">
        <v>15</v>
      </c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20</v>
      </c>
      <c r="BG58" s="134">
        <f t="shared" si="3"/>
        <v>20</v>
      </c>
      <c r="BH58" s="24"/>
      <c r="BI58" s="24">
        <f t="shared" si="4"/>
        <v>1</v>
      </c>
      <c r="BJ58" s="7"/>
      <c r="BK58" s="33"/>
      <c r="BL58" s="33"/>
      <c r="BM58" s="33"/>
      <c r="BN58" s="55"/>
    </row>
    <row r="59" spans="1:66" s="6" customFormat="1" ht="12.75" customHeight="1" x14ac:dyDescent="0.2">
      <c r="A59" s="35">
        <v>5216</v>
      </c>
      <c r="B59" s="59" t="s">
        <v>230</v>
      </c>
      <c r="C59" s="75">
        <v>22</v>
      </c>
      <c r="D59" s="28" t="s">
        <v>262</v>
      </c>
      <c r="E59" s="28" t="s">
        <v>203</v>
      </c>
      <c r="F59" s="36" t="s">
        <v>5</v>
      </c>
      <c r="G59" s="104">
        <f t="shared" si="0"/>
        <v>55</v>
      </c>
      <c r="H59" s="105">
        <f t="shared" si="1"/>
        <v>345</v>
      </c>
      <c r="I59" s="56"/>
      <c r="J59" s="21">
        <v>15</v>
      </c>
      <c r="K59" s="21">
        <v>35</v>
      </c>
      <c r="L59" s="21">
        <v>20</v>
      </c>
      <c r="M59" s="21">
        <v>30</v>
      </c>
      <c r="N59" s="28">
        <v>25</v>
      </c>
      <c r="O59" s="21">
        <v>30</v>
      </c>
      <c r="P59" s="28">
        <v>10</v>
      </c>
      <c r="Q59" s="21">
        <v>30</v>
      </c>
      <c r="R59" s="21">
        <v>20</v>
      </c>
      <c r="S59" s="21">
        <v>20</v>
      </c>
      <c r="T59" s="115"/>
      <c r="U59" s="115"/>
      <c r="V59" s="21">
        <v>15</v>
      </c>
      <c r="W59" s="21">
        <v>15</v>
      </c>
      <c r="X59" s="28">
        <v>15</v>
      </c>
      <c r="Y59" s="21">
        <v>25</v>
      </c>
      <c r="Z59" s="28"/>
      <c r="AA59" s="21"/>
      <c r="AB59" s="28"/>
      <c r="AC59" s="21"/>
      <c r="AD59" s="21"/>
      <c r="AE59" s="21"/>
      <c r="AF59" s="21"/>
      <c r="AG59" s="21"/>
      <c r="AH59" s="21">
        <v>10</v>
      </c>
      <c r="AI59" s="21">
        <v>20</v>
      </c>
      <c r="AJ59" s="21"/>
      <c r="AK59" s="21">
        <v>10</v>
      </c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17</v>
      </c>
      <c r="BG59" s="134">
        <f t="shared" si="3"/>
        <v>17</v>
      </c>
      <c r="BH59" s="5"/>
      <c r="BI59" s="24">
        <f t="shared" si="4"/>
        <v>1</v>
      </c>
      <c r="BJ59" s="47"/>
      <c r="BK59" s="46"/>
      <c r="BL59" s="46"/>
      <c r="BM59" s="46"/>
      <c r="BN59" s="55"/>
    </row>
    <row r="60" spans="1:66" s="6" customFormat="1" ht="12.75" customHeight="1" x14ac:dyDescent="0.2">
      <c r="A60" s="35">
        <v>5301</v>
      </c>
      <c r="B60" s="59" t="s">
        <v>263</v>
      </c>
      <c r="C60" s="75">
        <v>35</v>
      </c>
      <c r="D60" s="28" t="s">
        <v>173</v>
      </c>
      <c r="E60" s="28" t="s">
        <v>28</v>
      </c>
      <c r="F60" s="36" t="s">
        <v>5</v>
      </c>
      <c r="G60" s="104">
        <f t="shared" si="0"/>
        <v>56</v>
      </c>
      <c r="H60" s="105">
        <f t="shared" si="1"/>
        <v>345</v>
      </c>
      <c r="I60" s="56"/>
      <c r="J60" s="21">
        <v>10</v>
      </c>
      <c r="K60" s="21">
        <v>20</v>
      </c>
      <c r="L60" s="21">
        <v>15</v>
      </c>
      <c r="M60" s="21">
        <v>15</v>
      </c>
      <c r="N60" s="28">
        <v>30</v>
      </c>
      <c r="O60" s="21">
        <v>20</v>
      </c>
      <c r="P60" s="28">
        <v>15</v>
      </c>
      <c r="Q60" s="21">
        <v>20</v>
      </c>
      <c r="R60" s="21">
        <v>20</v>
      </c>
      <c r="S60" s="21">
        <v>20</v>
      </c>
      <c r="T60" s="115"/>
      <c r="U60" s="115"/>
      <c r="V60" s="21">
        <v>10</v>
      </c>
      <c r="W60" s="21"/>
      <c r="X60" s="28"/>
      <c r="Y60" s="21"/>
      <c r="Z60" s="28">
        <v>10</v>
      </c>
      <c r="AA60" s="21">
        <v>20</v>
      </c>
      <c r="AB60" s="28">
        <v>10</v>
      </c>
      <c r="AC60" s="21">
        <v>25</v>
      </c>
      <c r="AD60" s="21">
        <v>20</v>
      </c>
      <c r="AE60" s="21">
        <v>15</v>
      </c>
      <c r="AF60" s="21"/>
      <c r="AG60" s="21">
        <v>10</v>
      </c>
      <c r="AH60" s="21"/>
      <c r="AI60" s="21"/>
      <c r="AJ60" s="21">
        <v>20</v>
      </c>
      <c r="AK60" s="21">
        <v>20</v>
      </c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20</v>
      </c>
      <c r="BG60" s="134">
        <f t="shared" si="3"/>
        <v>20</v>
      </c>
      <c r="BH60" s="24">
        <f>SUM(BG60:BG77)</f>
        <v>288</v>
      </c>
      <c r="BI60" s="24">
        <f t="shared" si="4"/>
        <v>1</v>
      </c>
      <c r="BJ60" s="24">
        <f>SUM(BI60:BI77)</f>
        <v>18</v>
      </c>
      <c r="BK60" s="33"/>
      <c r="BL60" s="33"/>
      <c r="BM60" s="33"/>
      <c r="BN60" s="55">
        <f>AVERAGE(BH60/BJ60)</f>
        <v>16</v>
      </c>
    </row>
    <row r="61" spans="1:66" s="6" customFormat="1" ht="12.75" customHeight="1" x14ac:dyDescent="0.2">
      <c r="A61" s="35">
        <v>1312</v>
      </c>
      <c r="B61" s="59" t="s">
        <v>83</v>
      </c>
      <c r="C61" s="75">
        <v>35</v>
      </c>
      <c r="D61" s="28" t="s">
        <v>76</v>
      </c>
      <c r="E61" s="28" t="s">
        <v>15</v>
      </c>
      <c r="F61" s="36" t="s">
        <v>5</v>
      </c>
      <c r="G61" s="104">
        <f t="shared" si="0"/>
        <v>57</v>
      </c>
      <c r="H61" s="105">
        <f t="shared" si="1"/>
        <v>335</v>
      </c>
      <c r="I61" s="10"/>
      <c r="J61" s="21"/>
      <c r="K61" s="21"/>
      <c r="L61" s="21">
        <v>25</v>
      </c>
      <c r="M61" s="21">
        <v>35</v>
      </c>
      <c r="N61" s="28"/>
      <c r="O61" s="21"/>
      <c r="P61" s="28"/>
      <c r="Q61" s="21"/>
      <c r="R61" s="21"/>
      <c r="S61" s="21"/>
      <c r="T61" s="115"/>
      <c r="U61" s="115"/>
      <c r="V61" s="21">
        <v>25</v>
      </c>
      <c r="W61" s="21">
        <v>25</v>
      </c>
      <c r="X61" s="28">
        <v>10</v>
      </c>
      <c r="Y61" s="21">
        <v>15</v>
      </c>
      <c r="Z61" s="28">
        <v>20</v>
      </c>
      <c r="AA61" s="21">
        <v>15</v>
      </c>
      <c r="AB61" s="28">
        <v>30</v>
      </c>
      <c r="AC61" s="21">
        <v>20</v>
      </c>
      <c r="AD61" s="21">
        <v>15</v>
      </c>
      <c r="AE61" s="21">
        <v>30</v>
      </c>
      <c r="AF61" s="21">
        <v>40</v>
      </c>
      <c r="AG61" s="21">
        <v>30</v>
      </c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14</v>
      </c>
      <c r="BG61" s="134">
        <f t="shared" si="3"/>
        <v>14</v>
      </c>
      <c r="BH61" s="23"/>
      <c r="BI61" s="24">
        <f t="shared" si="4"/>
        <v>1</v>
      </c>
      <c r="BJ61" s="7"/>
      <c r="BK61" s="32"/>
      <c r="BL61" s="32"/>
      <c r="BM61" s="32"/>
      <c r="BN61" s="55"/>
    </row>
    <row r="62" spans="1:66" s="6" customFormat="1" ht="12.75" customHeight="1" x14ac:dyDescent="0.2">
      <c r="A62" s="35">
        <v>1429</v>
      </c>
      <c r="B62" s="59" t="s">
        <v>84</v>
      </c>
      <c r="C62" s="75">
        <v>35</v>
      </c>
      <c r="D62" s="28" t="s">
        <v>157</v>
      </c>
      <c r="E62" s="28" t="s">
        <v>26</v>
      </c>
      <c r="F62" s="36" t="s">
        <v>5</v>
      </c>
      <c r="G62" s="104">
        <f t="shared" si="0"/>
        <v>58</v>
      </c>
      <c r="H62" s="105">
        <f t="shared" si="1"/>
        <v>335</v>
      </c>
      <c r="I62" s="56"/>
      <c r="J62" s="21"/>
      <c r="K62" s="21"/>
      <c r="L62" s="21"/>
      <c r="M62" s="21"/>
      <c r="N62" s="28"/>
      <c r="O62" s="21"/>
      <c r="P62" s="28"/>
      <c r="Q62" s="21"/>
      <c r="R62" s="21"/>
      <c r="S62" s="21"/>
      <c r="T62" s="115"/>
      <c r="U62" s="115"/>
      <c r="V62" s="21">
        <v>20</v>
      </c>
      <c r="W62" s="21">
        <v>15</v>
      </c>
      <c r="X62" s="28">
        <v>20</v>
      </c>
      <c r="Y62" s="21">
        <v>35</v>
      </c>
      <c r="Z62" s="28">
        <v>30</v>
      </c>
      <c r="AA62" s="21">
        <v>50</v>
      </c>
      <c r="AB62" s="28"/>
      <c r="AC62" s="21"/>
      <c r="AD62" s="21">
        <v>40</v>
      </c>
      <c r="AE62" s="21">
        <v>20</v>
      </c>
      <c r="AF62" s="21"/>
      <c r="AG62" s="21">
        <v>30</v>
      </c>
      <c r="AH62" s="21">
        <v>30</v>
      </c>
      <c r="AI62" s="21">
        <v>45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11</v>
      </c>
      <c r="BG62" s="134">
        <f t="shared" si="3"/>
        <v>11</v>
      </c>
      <c r="BH62" s="23"/>
      <c r="BI62" s="24">
        <f t="shared" si="4"/>
        <v>1</v>
      </c>
      <c r="BJ62" s="7"/>
      <c r="BK62" s="33"/>
      <c r="BL62" s="33"/>
      <c r="BM62" s="33"/>
      <c r="BN62" s="55"/>
    </row>
    <row r="63" spans="1:66" s="6" customFormat="1" ht="12.75" customHeight="1" x14ac:dyDescent="0.2">
      <c r="A63" s="35">
        <v>5401</v>
      </c>
      <c r="B63" s="59" t="s">
        <v>245</v>
      </c>
      <c r="C63" s="75">
        <v>35</v>
      </c>
      <c r="D63" s="28" t="s">
        <v>179</v>
      </c>
      <c r="E63" s="28" t="s">
        <v>20</v>
      </c>
      <c r="F63" s="36" t="s">
        <v>5</v>
      </c>
      <c r="G63" s="104">
        <f t="shared" si="0"/>
        <v>59</v>
      </c>
      <c r="H63" s="105">
        <f t="shared" si="1"/>
        <v>330</v>
      </c>
      <c r="I63" s="10"/>
      <c r="J63" s="21">
        <v>10</v>
      </c>
      <c r="K63" s="21">
        <v>15</v>
      </c>
      <c r="L63" s="21">
        <v>15</v>
      </c>
      <c r="M63" s="21">
        <v>5</v>
      </c>
      <c r="N63" s="28">
        <v>10</v>
      </c>
      <c r="O63" s="21">
        <v>25</v>
      </c>
      <c r="P63" s="28">
        <v>20</v>
      </c>
      <c r="Q63" s="21">
        <v>10</v>
      </c>
      <c r="R63" s="21">
        <v>15</v>
      </c>
      <c r="S63" s="21">
        <v>10</v>
      </c>
      <c r="T63" s="115"/>
      <c r="U63" s="115"/>
      <c r="V63" s="21">
        <v>10</v>
      </c>
      <c r="W63" s="21"/>
      <c r="X63" s="28">
        <v>10</v>
      </c>
      <c r="Y63" s="21">
        <v>10</v>
      </c>
      <c r="Z63" s="28">
        <v>15</v>
      </c>
      <c r="AA63" s="21">
        <v>40</v>
      </c>
      <c r="AB63" s="28"/>
      <c r="AC63" s="21"/>
      <c r="AD63" s="21">
        <v>40</v>
      </c>
      <c r="AE63" s="21">
        <v>20</v>
      </c>
      <c r="AF63" s="21"/>
      <c r="AG63" s="21"/>
      <c r="AH63" s="21">
        <v>10</v>
      </c>
      <c r="AI63" s="21">
        <v>30</v>
      </c>
      <c r="AJ63" s="21"/>
      <c r="AK63" s="21">
        <v>10</v>
      </c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20</v>
      </c>
      <c r="BG63" s="134">
        <f t="shared" si="3"/>
        <v>20</v>
      </c>
      <c r="BH63" s="24">
        <f>SUM(BG63:BG77)</f>
        <v>243</v>
      </c>
      <c r="BI63" s="24">
        <f t="shared" si="4"/>
        <v>1</v>
      </c>
      <c r="BJ63" s="24">
        <f>SUM(BI63:BI77)</f>
        <v>15</v>
      </c>
      <c r="BK63" s="33"/>
      <c r="BL63" s="33"/>
      <c r="BM63" s="33"/>
      <c r="BN63" s="55">
        <f>AVERAGE(BH63/BJ63)</f>
        <v>16.2</v>
      </c>
    </row>
    <row r="64" spans="1:66" s="6" customFormat="1" ht="12.75" customHeight="1" x14ac:dyDescent="0.2">
      <c r="A64" s="35">
        <v>2820</v>
      </c>
      <c r="B64" s="59" t="s">
        <v>89</v>
      </c>
      <c r="C64" s="75">
        <v>35</v>
      </c>
      <c r="D64" s="28" t="s">
        <v>57</v>
      </c>
      <c r="E64" s="28" t="s">
        <v>17</v>
      </c>
      <c r="F64" s="36" t="s">
        <v>5</v>
      </c>
      <c r="G64" s="104">
        <f t="shared" si="0"/>
        <v>60</v>
      </c>
      <c r="H64" s="105">
        <f t="shared" si="1"/>
        <v>325</v>
      </c>
      <c r="I64" s="10"/>
      <c r="J64" s="21">
        <v>20</v>
      </c>
      <c r="K64" s="21">
        <v>10</v>
      </c>
      <c r="L64" s="21"/>
      <c r="M64" s="21"/>
      <c r="N64" s="28">
        <v>25</v>
      </c>
      <c r="O64" s="21">
        <v>10</v>
      </c>
      <c r="P64" s="28">
        <v>15</v>
      </c>
      <c r="Q64" s="21">
        <v>35</v>
      </c>
      <c r="R64" s="21">
        <v>15</v>
      </c>
      <c r="S64" s="21">
        <v>15</v>
      </c>
      <c r="T64" s="115"/>
      <c r="U64" s="115"/>
      <c r="V64" s="21"/>
      <c r="W64" s="21"/>
      <c r="X64" s="28">
        <v>15</v>
      </c>
      <c r="Y64" s="21">
        <v>10</v>
      </c>
      <c r="Z64" s="28">
        <v>10</v>
      </c>
      <c r="AA64" s="21">
        <v>10</v>
      </c>
      <c r="AB64" s="28">
        <v>10</v>
      </c>
      <c r="AC64" s="21">
        <v>20</v>
      </c>
      <c r="AD64" s="21">
        <v>10</v>
      </c>
      <c r="AE64" s="21">
        <v>15</v>
      </c>
      <c r="AF64" s="21">
        <v>10</v>
      </c>
      <c r="AG64" s="21">
        <v>5</v>
      </c>
      <c r="AH64" s="21">
        <v>20</v>
      </c>
      <c r="AI64" s="21">
        <v>10</v>
      </c>
      <c r="AJ64" s="21">
        <v>10</v>
      </c>
      <c r="AK64" s="21">
        <v>25</v>
      </c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22</v>
      </c>
      <c r="BG64" s="134">
        <f t="shared" si="3"/>
        <v>22</v>
      </c>
      <c r="BH64" s="7"/>
      <c r="BI64" s="24">
        <f t="shared" si="4"/>
        <v>1</v>
      </c>
      <c r="BJ64" s="7"/>
      <c r="BK64" s="33"/>
      <c r="BL64" s="33"/>
      <c r="BM64" s="33"/>
      <c r="BN64" s="55"/>
    </row>
    <row r="65" spans="1:66" s="6" customFormat="1" ht="12.75" customHeight="1" x14ac:dyDescent="0.2">
      <c r="A65" s="35">
        <v>2450</v>
      </c>
      <c r="B65" s="59" t="s">
        <v>87</v>
      </c>
      <c r="C65" s="75">
        <v>35</v>
      </c>
      <c r="D65" s="28" t="s">
        <v>288</v>
      </c>
      <c r="E65" s="28" t="s">
        <v>289</v>
      </c>
      <c r="F65" s="36" t="s">
        <v>5</v>
      </c>
      <c r="G65" s="104">
        <f t="shared" si="0"/>
        <v>61</v>
      </c>
      <c r="H65" s="105">
        <f t="shared" si="1"/>
        <v>320</v>
      </c>
      <c r="I65" s="56"/>
      <c r="J65" s="21">
        <v>20</v>
      </c>
      <c r="K65" s="21">
        <v>20</v>
      </c>
      <c r="L65" s="21"/>
      <c r="M65" s="21">
        <v>25</v>
      </c>
      <c r="N65" s="28">
        <v>30</v>
      </c>
      <c r="O65" s="21">
        <v>20</v>
      </c>
      <c r="P65" s="28">
        <v>25</v>
      </c>
      <c r="Q65" s="21">
        <v>10</v>
      </c>
      <c r="R65" s="21"/>
      <c r="S65" s="21">
        <v>10</v>
      </c>
      <c r="T65" s="115"/>
      <c r="U65" s="115"/>
      <c r="V65" s="21"/>
      <c r="W65" s="21"/>
      <c r="X65" s="28">
        <v>30</v>
      </c>
      <c r="Y65" s="21">
        <v>35</v>
      </c>
      <c r="Z65" s="28"/>
      <c r="AA65" s="21"/>
      <c r="AB65" s="28"/>
      <c r="AC65" s="21"/>
      <c r="AD65" s="21">
        <v>20</v>
      </c>
      <c r="AE65" s="21">
        <v>20</v>
      </c>
      <c r="AF65" s="21"/>
      <c r="AG65" s="21"/>
      <c r="AH65" s="21">
        <v>20</v>
      </c>
      <c r="AI65" s="21">
        <v>10</v>
      </c>
      <c r="AJ65" s="21"/>
      <c r="AK65" s="21">
        <v>25</v>
      </c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15</v>
      </c>
      <c r="BG65" s="134">
        <f t="shared" si="3"/>
        <v>15</v>
      </c>
      <c r="BH65" s="7"/>
      <c r="BI65" s="24">
        <f t="shared" si="4"/>
        <v>1</v>
      </c>
      <c r="BJ65" s="7"/>
      <c r="BK65" s="32"/>
      <c r="BL65" s="32"/>
      <c r="BM65" s="32"/>
      <c r="BN65" s="55"/>
    </row>
    <row r="66" spans="1:66" s="6" customFormat="1" ht="12.75" customHeight="1" x14ac:dyDescent="0.2">
      <c r="A66" s="35">
        <v>5203</v>
      </c>
      <c r="B66" s="59" t="s">
        <v>230</v>
      </c>
      <c r="C66" s="75">
        <v>22</v>
      </c>
      <c r="D66" s="28" t="s">
        <v>231</v>
      </c>
      <c r="E66" s="28" t="s">
        <v>28</v>
      </c>
      <c r="F66" s="36" t="s">
        <v>5</v>
      </c>
      <c r="G66" s="104">
        <f t="shared" si="0"/>
        <v>62</v>
      </c>
      <c r="H66" s="105">
        <f t="shared" si="1"/>
        <v>320</v>
      </c>
      <c r="I66" s="10"/>
      <c r="J66" s="21">
        <v>15</v>
      </c>
      <c r="K66" s="21">
        <v>35</v>
      </c>
      <c r="L66" s="21">
        <v>20</v>
      </c>
      <c r="M66" s="21">
        <v>15</v>
      </c>
      <c r="N66" s="28">
        <v>15</v>
      </c>
      <c r="O66" s="21">
        <v>30</v>
      </c>
      <c r="P66" s="28">
        <v>25</v>
      </c>
      <c r="Q66" s="21">
        <v>20</v>
      </c>
      <c r="R66" s="21"/>
      <c r="S66" s="21"/>
      <c r="T66" s="115"/>
      <c r="U66" s="115"/>
      <c r="V66" s="21"/>
      <c r="W66" s="21"/>
      <c r="X66" s="28">
        <v>20</v>
      </c>
      <c r="Y66" s="21">
        <v>30</v>
      </c>
      <c r="Z66" s="28"/>
      <c r="AA66" s="21"/>
      <c r="AB66" s="28"/>
      <c r="AC66" s="21"/>
      <c r="AD66" s="21">
        <v>25</v>
      </c>
      <c r="AE66" s="21">
        <v>40</v>
      </c>
      <c r="AF66" s="21"/>
      <c r="AG66" s="21"/>
      <c r="AH66" s="21"/>
      <c r="AI66" s="21"/>
      <c r="AJ66" s="21">
        <v>20</v>
      </c>
      <c r="AK66" s="21">
        <v>10</v>
      </c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14</v>
      </c>
      <c r="BG66" s="134">
        <f t="shared" si="3"/>
        <v>14</v>
      </c>
      <c r="BH66" s="5"/>
      <c r="BI66" s="24">
        <f t="shared" si="4"/>
        <v>1</v>
      </c>
      <c r="BJ66" s="7"/>
      <c r="BK66" s="32"/>
      <c r="BL66" s="32"/>
      <c r="BM66" s="32"/>
      <c r="BN66" s="55"/>
    </row>
    <row r="67" spans="1:66" s="6" customFormat="1" ht="12.75" customHeight="1" x14ac:dyDescent="0.2">
      <c r="A67" s="35">
        <v>3421</v>
      </c>
      <c r="B67" s="59" t="s">
        <v>122</v>
      </c>
      <c r="C67" s="75">
        <v>35</v>
      </c>
      <c r="D67" s="28" t="s">
        <v>75</v>
      </c>
      <c r="E67" s="28" t="s">
        <v>213</v>
      </c>
      <c r="F67" s="36" t="s">
        <v>5</v>
      </c>
      <c r="G67" s="104">
        <f t="shared" si="0"/>
        <v>63</v>
      </c>
      <c r="H67" s="105">
        <f t="shared" si="1"/>
        <v>315</v>
      </c>
      <c r="I67" s="56"/>
      <c r="J67" s="21"/>
      <c r="K67" s="21"/>
      <c r="L67" s="21"/>
      <c r="M67" s="21"/>
      <c r="N67" s="28">
        <v>40</v>
      </c>
      <c r="O67" s="21">
        <v>30</v>
      </c>
      <c r="P67" s="28">
        <v>45</v>
      </c>
      <c r="Q67" s="21">
        <v>40</v>
      </c>
      <c r="R67" s="21"/>
      <c r="S67" s="21"/>
      <c r="T67" s="115"/>
      <c r="U67" s="115"/>
      <c r="V67" s="21">
        <v>20</v>
      </c>
      <c r="W67" s="21">
        <v>35</v>
      </c>
      <c r="X67" s="28"/>
      <c r="Y67" s="21"/>
      <c r="Z67" s="28"/>
      <c r="AA67" s="21"/>
      <c r="AB67" s="28">
        <v>25</v>
      </c>
      <c r="AC67" s="21">
        <v>20</v>
      </c>
      <c r="AD67" s="21"/>
      <c r="AE67" s="21"/>
      <c r="AF67" s="21">
        <v>40</v>
      </c>
      <c r="AG67" s="21">
        <v>20</v>
      </c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10</v>
      </c>
      <c r="BG67" s="134">
        <f t="shared" si="3"/>
        <v>10</v>
      </c>
      <c r="BH67" s="5"/>
      <c r="BI67" s="24">
        <f t="shared" si="4"/>
        <v>1</v>
      </c>
      <c r="BJ67" s="7"/>
      <c r="BK67" s="32"/>
      <c r="BL67" s="32"/>
      <c r="BM67" s="32"/>
      <c r="BN67" s="55"/>
    </row>
    <row r="68" spans="1:66" s="6" customFormat="1" ht="12.75" customHeight="1" x14ac:dyDescent="0.2">
      <c r="A68" s="35">
        <v>4023</v>
      </c>
      <c r="B68" s="59" t="s">
        <v>110</v>
      </c>
      <c r="C68" s="75">
        <v>22</v>
      </c>
      <c r="D68" s="28" t="s">
        <v>158</v>
      </c>
      <c r="E68" s="28" t="s">
        <v>47</v>
      </c>
      <c r="F68" s="36" t="s">
        <v>5</v>
      </c>
      <c r="G68" s="104">
        <f t="shared" si="0"/>
        <v>64</v>
      </c>
      <c r="H68" s="105">
        <f t="shared" si="1"/>
        <v>315</v>
      </c>
      <c r="I68" s="11"/>
      <c r="J68" s="21"/>
      <c r="K68" s="21"/>
      <c r="L68" s="21"/>
      <c r="M68" s="21"/>
      <c r="N68" s="28">
        <v>25</v>
      </c>
      <c r="O68" s="21">
        <v>15</v>
      </c>
      <c r="P68" s="28">
        <v>15</v>
      </c>
      <c r="Q68" s="21">
        <v>40</v>
      </c>
      <c r="R68" s="21"/>
      <c r="S68" s="21"/>
      <c r="T68" s="115"/>
      <c r="U68" s="115"/>
      <c r="V68" s="21">
        <v>30</v>
      </c>
      <c r="W68" s="21">
        <v>30</v>
      </c>
      <c r="X68" s="28">
        <v>30</v>
      </c>
      <c r="Y68" s="21">
        <v>30</v>
      </c>
      <c r="Z68" s="28">
        <v>20</v>
      </c>
      <c r="AA68" s="21">
        <v>35</v>
      </c>
      <c r="AB68" s="28">
        <v>20</v>
      </c>
      <c r="AC68" s="21">
        <v>25</v>
      </c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12</v>
      </c>
      <c r="BG68" s="134">
        <f t="shared" si="3"/>
        <v>12</v>
      </c>
      <c r="BH68" s="17"/>
      <c r="BI68" s="24">
        <f t="shared" si="4"/>
        <v>1</v>
      </c>
      <c r="BJ68" s="7"/>
      <c r="BK68" s="32"/>
      <c r="BL68" s="32"/>
      <c r="BM68" s="32"/>
      <c r="BN68" s="55"/>
    </row>
    <row r="69" spans="1:66" s="6" customFormat="1" ht="12.75" customHeight="1" x14ac:dyDescent="0.2">
      <c r="A69" s="35">
        <v>3414</v>
      </c>
      <c r="B69" s="59" t="s">
        <v>122</v>
      </c>
      <c r="C69" s="75">
        <v>35</v>
      </c>
      <c r="D69" s="28" t="s">
        <v>56</v>
      </c>
      <c r="E69" s="28" t="s">
        <v>16</v>
      </c>
      <c r="F69" s="36" t="s">
        <v>5</v>
      </c>
      <c r="G69" s="104">
        <f t="shared" ref="G69:G132" si="5">G68+1</f>
        <v>65</v>
      </c>
      <c r="H69" s="105">
        <f t="shared" ref="H69:H132" si="6">SUM(J69:BE69)</f>
        <v>310</v>
      </c>
      <c r="I69" s="10"/>
      <c r="J69" s="21"/>
      <c r="K69" s="21"/>
      <c r="L69" s="21"/>
      <c r="M69" s="21"/>
      <c r="N69" s="28">
        <v>20</v>
      </c>
      <c r="O69" s="21">
        <v>25</v>
      </c>
      <c r="P69" s="28">
        <v>25</v>
      </c>
      <c r="Q69" s="21"/>
      <c r="R69" s="21"/>
      <c r="S69" s="21"/>
      <c r="T69" s="115"/>
      <c r="U69" s="115"/>
      <c r="V69" s="21"/>
      <c r="W69" s="21">
        <v>15</v>
      </c>
      <c r="X69" s="28">
        <v>40</v>
      </c>
      <c r="Y69" s="21">
        <v>20</v>
      </c>
      <c r="Z69" s="28">
        <v>30</v>
      </c>
      <c r="AA69" s="120">
        <v>50</v>
      </c>
      <c r="AB69" s="28">
        <v>20</v>
      </c>
      <c r="AC69" s="21">
        <v>30</v>
      </c>
      <c r="AD69" s="21"/>
      <c r="AE69" s="21"/>
      <c r="AF69" s="21"/>
      <c r="AG69" s="21"/>
      <c r="AH69" s="21"/>
      <c r="AI69" s="21"/>
      <c r="AJ69" s="21"/>
      <c r="AK69" s="21">
        <v>35</v>
      </c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7">SUMIF(J69:BE69,"&gt;0",$J$4:$BE$4)</f>
        <v>11</v>
      </c>
      <c r="BG69" s="134">
        <f t="shared" ref="BG69:BG132" si="8">IF(BF69&gt;4,BF69,0)</f>
        <v>11</v>
      </c>
      <c r="BH69" s="24"/>
      <c r="BI69" s="24">
        <f t="shared" ref="BI69:BI132" si="9">IF(BF69&gt;4,1,0)</f>
        <v>1</v>
      </c>
      <c r="BJ69" s="7"/>
      <c r="BK69" s="34"/>
      <c r="BL69" s="34"/>
      <c r="BM69" s="34"/>
      <c r="BN69" s="55"/>
    </row>
    <row r="70" spans="1:66" s="6" customFormat="1" ht="12.75" customHeight="1" x14ac:dyDescent="0.2">
      <c r="A70" s="35">
        <v>4822</v>
      </c>
      <c r="B70" s="59" t="s">
        <v>166</v>
      </c>
      <c r="C70" s="75">
        <v>35</v>
      </c>
      <c r="D70" s="28" t="s">
        <v>59</v>
      </c>
      <c r="E70" s="28" t="s">
        <v>115</v>
      </c>
      <c r="F70" s="36" t="s">
        <v>10</v>
      </c>
      <c r="G70" s="104">
        <f t="shared" si="5"/>
        <v>66</v>
      </c>
      <c r="H70" s="105">
        <f t="shared" si="6"/>
        <v>310</v>
      </c>
      <c r="I70" s="56"/>
      <c r="J70" s="21"/>
      <c r="K70" s="21">
        <v>25</v>
      </c>
      <c r="L70" s="21">
        <v>15</v>
      </c>
      <c r="M70" s="21">
        <v>30</v>
      </c>
      <c r="N70" s="28">
        <v>25</v>
      </c>
      <c r="O70" s="21">
        <v>20</v>
      </c>
      <c r="P70" s="28">
        <v>15</v>
      </c>
      <c r="Q70" s="21">
        <v>10</v>
      </c>
      <c r="R70" s="21"/>
      <c r="S70" s="21"/>
      <c r="T70" s="115"/>
      <c r="U70" s="115"/>
      <c r="V70" s="21"/>
      <c r="W70" s="21">
        <v>20</v>
      </c>
      <c r="X70" s="28">
        <v>25</v>
      </c>
      <c r="Y70" s="21">
        <v>20</v>
      </c>
      <c r="Z70" s="28"/>
      <c r="AA70" s="21"/>
      <c r="AB70" s="28"/>
      <c r="AC70" s="21">
        <v>20</v>
      </c>
      <c r="AD70" s="21"/>
      <c r="AE70" s="21">
        <v>25</v>
      </c>
      <c r="AF70" s="21">
        <v>10</v>
      </c>
      <c r="AG70" s="21">
        <v>25</v>
      </c>
      <c r="AH70" s="21"/>
      <c r="AI70" s="21"/>
      <c r="AJ70" s="21"/>
      <c r="AK70" s="21">
        <v>25</v>
      </c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7"/>
        <v>15</v>
      </c>
      <c r="BG70" s="134">
        <f t="shared" si="8"/>
        <v>15</v>
      </c>
      <c r="BH70" s="7"/>
      <c r="BI70" s="24">
        <f t="shared" si="9"/>
        <v>1</v>
      </c>
      <c r="BJ70" s="7"/>
      <c r="BK70" s="32"/>
      <c r="BL70" s="32"/>
      <c r="BM70" s="32"/>
      <c r="BN70" s="55"/>
    </row>
    <row r="71" spans="1:66" s="6" customFormat="1" ht="12.75" customHeight="1" x14ac:dyDescent="0.2">
      <c r="A71" s="35">
        <v>4802</v>
      </c>
      <c r="B71" s="59" t="s">
        <v>166</v>
      </c>
      <c r="C71" s="75">
        <v>35</v>
      </c>
      <c r="D71" s="119" t="s">
        <v>132</v>
      </c>
      <c r="E71" s="119" t="s">
        <v>133</v>
      </c>
      <c r="F71" s="36" t="s">
        <v>5</v>
      </c>
      <c r="G71" s="104">
        <f t="shared" si="5"/>
        <v>67</v>
      </c>
      <c r="H71" s="105">
        <f t="shared" si="6"/>
        <v>305</v>
      </c>
      <c r="I71" s="56"/>
      <c r="J71" s="21"/>
      <c r="K71" s="21"/>
      <c r="L71" s="21"/>
      <c r="M71" s="21"/>
      <c r="N71" s="28">
        <v>45</v>
      </c>
      <c r="O71" s="21">
        <v>15</v>
      </c>
      <c r="P71" s="28">
        <v>25</v>
      </c>
      <c r="Q71" s="21">
        <v>35</v>
      </c>
      <c r="R71" s="21"/>
      <c r="S71" s="21"/>
      <c r="T71" s="115"/>
      <c r="U71" s="115"/>
      <c r="V71" s="21"/>
      <c r="W71" s="21"/>
      <c r="X71" s="28"/>
      <c r="Y71" s="21">
        <v>30</v>
      </c>
      <c r="Z71" s="28"/>
      <c r="AA71" s="21"/>
      <c r="AB71" s="28"/>
      <c r="AC71" s="21"/>
      <c r="AD71" s="21">
        <v>20</v>
      </c>
      <c r="AE71" s="21">
        <v>20</v>
      </c>
      <c r="AF71" s="21"/>
      <c r="AG71" s="21"/>
      <c r="AH71" s="21">
        <v>30</v>
      </c>
      <c r="AI71" s="21">
        <v>25</v>
      </c>
      <c r="AJ71" s="120">
        <v>45</v>
      </c>
      <c r="AK71" s="21">
        <v>15</v>
      </c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7"/>
        <v>11</v>
      </c>
      <c r="BG71" s="134">
        <f t="shared" si="8"/>
        <v>11</v>
      </c>
      <c r="BH71" s="24">
        <f>SUM(BG71:BG80)</f>
        <v>163</v>
      </c>
      <c r="BI71" s="24">
        <f t="shared" si="9"/>
        <v>1</v>
      </c>
      <c r="BJ71" s="24">
        <f>SUM(BI71:BI80)</f>
        <v>10</v>
      </c>
      <c r="BK71" s="33"/>
      <c r="BL71" s="33"/>
      <c r="BM71" s="33"/>
      <c r="BN71" s="55">
        <f>AVERAGE(BH71/BJ71)</f>
        <v>16.3</v>
      </c>
    </row>
    <row r="72" spans="1:66" s="6" customFormat="1" ht="12.75" customHeight="1" x14ac:dyDescent="0.2">
      <c r="A72" s="35">
        <v>3540</v>
      </c>
      <c r="B72" s="59" t="s">
        <v>322</v>
      </c>
      <c r="C72" s="75">
        <v>35</v>
      </c>
      <c r="D72" s="28" t="s">
        <v>323</v>
      </c>
      <c r="E72" s="28" t="s">
        <v>22</v>
      </c>
      <c r="F72" s="36" t="s">
        <v>5</v>
      </c>
      <c r="G72" s="104">
        <f t="shared" si="5"/>
        <v>68</v>
      </c>
      <c r="H72" s="105">
        <f t="shared" si="6"/>
        <v>300</v>
      </c>
      <c r="I72" s="10"/>
      <c r="J72" s="21">
        <v>10</v>
      </c>
      <c r="K72" s="21">
        <v>15</v>
      </c>
      <c r="L72" s="21">
        <v>30</v>
      </c>
      <c r="M72" s="21">
        <v>10</v>
      </c>
      <c r="N72" s="28">
        <v>10</v>
      </c>
      <c r="O72" s="21"/>
      <c r="P72" s="28"/>
      <c r="Q72" s="21">
        <v>20</v>
      </c>
      <c r="R72" s="21">
        <v>15</v>
      </c>
      <c r="S72" s="21">
        <v>20</v>
      </c>
      <c r="T72" s="115"/>
      <c r="U72" s="115"/>
      <c r="V72" s="21"/>
      <c r="W72" s="21"/>
      <c r="X72" s="28">
        <v>10</v>
      </c>
      <c r="Y72" s="21">
        <v>10</v>
      </c>
      <c r="Z72" s="28">
        <v>25</v>
      </c>
      <c r="AA72" s="21">
        <v>10</v>
      </c>
      <c r="AB72" s="28"/>
      <c r="AC72" s="21"/>
      <c r="AD72" s="21">
        <v>15</v>
      </c>
      <c r="AE72" s="21">
        <v>25</v>
      </c>
      <c r="AF72" s="21">
        <v>15</v>
      </c>
      <c r="AG72" s="21">
        <v>10</v>
      </c>
      <c r="AH72" s="21">
        <v>10</v>
      </c>
      <c r="AI72" s="21">
        <v>20</v>
      </c>
      <c r="AJ72" s="21"/>
      <c r="AK72" s="21">
        <v>20</v>
      </c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7"/>
        <v>19</v>
      </c>
      <c r="BG72" s="134">
        <f t="shared" si="8"/>
        <v>19</v>
      </c>
      <c r="BH72" s="5"/>
      <c r="BI72" s="24">
        <f t="shared" si="9"/>
        <v>1</v>
      </c>
      <c r="BJ72" s="7"/>
      <c r="BK72" s="32"/>
      <c r="BL72" s="32"/>
      <c r="BM72" s="32"/>
      <c r="BN72" s="55"/>
    </row>
    <row r="73" spans="1:66" s="6" customFormat="1" ht="12.75" customHeight="1" x14ac:dyDescent="0.2">
      <c r="A73" s="35">
        <v>3541</v>
      </c>
      <c r="B73" s="59" t="s">
        <v>322</v>
      </c>
      <c r="C73" s="75">
        <v>35</v>
      </c>
      <c r="D73" s="28" t="s">
        <v>286</v>
      </c>
      <c r="E73" s="28" t="s">
        <v>203</v>
      </c>
      <c r="F73" s="36" t="s">
        <v>5</v>
      </c>
      <c r="G73" s="104">
        <f t="shared" si="5"/>
        <v>69</v>
      </c>
      <c r="H73" s="105">
        <f t="shared" si="6"/>
        <v>300</v>
      </c>
      <c r="I73" s="10"/>
      <c r="J73" s="21">
        <v>10</v>
      </c>
      <c r="K73" s="21">
        <v>25</v>
      </c>
      <c r="L73" s="21">
        <v>15</v>
      </c>
      <c r="M73" s="21">
        <v>20</v>
      </c>
      <c r="N73" s="28"/>
      <c r="O73" s="21"/>
      <c r="P73" s="28">
        <v>10</v>
      </c>
      <c r="Q73" s="21">
        <v>20</v>
      </c>
      <c r="R73" s="21">
        <v>15</v>
      </c>
      <c r="S73" s="21">
        <v>15</v>
      </c>
      <c r="T73" s="115"/>
      <c r="U73" s="115"/>
      <c r="V73" s="21">
        <v>10</v>
      </c>
      <c r="W73" s="21">
        <v>10</v>
      </c>
      <c r="X73" s="28">
        <v>10</v>
      </c>
      <c r="Y73" s="21">
        <v>15</v>
      </c>
      <c r="Z73" s="28"/>
      <c r="AA73" s="21">
        <v>15</v>
      </c>
      <c r="AB73" s="28"/>
      <c r="AC73" s="21"/>
      <c r="AD73" s="21"/>
      <c r="AE73" s="21">
        <v>15</v>
      </c>
      <c r="AF73" s="21"/>
      <c r="AG73" s="21">
        <v>15</v>
      </c>
      <c r="AH73" s="21">
        <v>25</v>
      </c>
      <c r="AI73" s="21">
        <v>15</v>
      </c>
      <c r="AJ73" s="21">
        <v>25</v>
      </c>
      <c r="AK73" s="21">
        <v>15</v>
      </c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7"/>
        <v>19</v>
      </c>
      <c r="BG73" s="134">
        <f t="shared" si="8"/>
        <v>19</v>
      </c>
      <c r="BH73" s="7"/>
      <c r="BI73" s="24">
        <f t="shared" si="9"/>
        <v>1</v>
      </c>
      <c r="BJ73" s="7"/>
      <c r="BK73" s="33"/>
      <c r="BL73" s="33"/>
      <c r="BM73" s="33"/>
      <c r="BN73" s="55"/>
    </row>
    <row r="74" spans="1:66" s="6" customFormat="1" ht="12.75" customHeight="1" x14ac:dyDescent="0.2">
      <c r="A74" s="35">
        <v>4318</v>
      </c>
      <c r="B74" s="59" t="s">
        <v>124</v>
      </c>
      <c r="C74" s="75">
        <v>35</v>
      </c>
      <c r="D74" s="28" t="s">
        <v>258</v>
      </c>
      <c r="E74" s="28" t="s">
        <v>14</v>
      </c>
      <c r="F74" s="36" t="s">
        <v>5</v>
      </c>
      <c r="G74" s="104">
        <f t="shared" si="5"/>
        <v>70</v>
      </c>
      <c r="H74" s="105">
        <f t="shared" si="6"/>
        <v>295</v>
      </c>
      <c r="I74" s="10"/>
      <c r="J74" s="21">
        <v>25</v>
      </c>
      <c r="K74" s="21">
        <v>10</v>
      </c>
      <c r="L74" s="21">
        <v>20</v>
      </c>
      <c r="M74" s="21">
        <v>10</v>
      </c>
      <c r="N74" s="28">
        <v>15</v>
      </c>
      <c r="O74" s="21">
        <v>15</v>
      </c>
      <c r="P74" s="28">
        <v>15</v>
      </c>
      <c r="Q74" s="21">
        <v>10</v>
      </c>
      <c r="R74" s="21">
        <v>10</v>
      </c>
      <c r="S74" s="21">
        <v>10</v>
      </c>
      <c r="T74" s="115"/>
      <c r="U74" s="115"/>
      <c r="V74" s="21">
        <v>10</v>
      </c>
      <c r="W74" s="21">
        <v>15</v>
      </c>
      <c r="X74" s="28">
        <v>20</v>
      </c>
      <c r="Y74" s="21">
        <v>5</v>
      </c>
      <c r="Z74" s="28">
        <v>25</v>
      </c>
      <c r="AA74" s="21">
        <v>15</v>
      </c>
      <c r="AB74" s="28"/>
      <c r="AC74" s="21"/>
      <c r="AD74" s="21"/>
      <c r="AE74" s="21"/>
      <c r="AF74" s="21"/>
      <c r="AG74" s="21"/>
      <c r="AH74" s="21">
        <v>25</v>
      </c>
      <c r="AI74" s="21">
        <v>15</v>
      </c>
      <c r="AJ74" s="21">
        <v>15</v>
      </c>
      <c r="AK74" s="21">
        <v>10</v>
      </c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7"/>
        <v>20</v>
      </c>
      <c r="BG74" s="134">
        <f t="shared" si="8"/>
        <v>20</v>
      </c>
      <c r="BH74" s="23"/>
      <c r="BI74" s="24">
        <f t="shared" si="9"/>
        <v>1</v>
      </c>
      <c r="BJ74" s="7"/>
      <c r="BK74" s="33"/>
      <c r="BL74" s="33"/>
      <c r="BM74" s="33"/>
      <c r="BN74" s="55"/>
    </row>
    <row r="75" spans="1:66" s="6" customFormat="1" ht="12.75" customHeight="1" x14ac:dyDescent="0.2">
      <c r="A75" s="35">
        <v>5343</v>
      </c>
      <c r="B75" s="59" t="s">
        <v>263</v>
      </c>
      <c r="C75" s="75">
        <v>35</v>
      </c>
      <c r="D75" s="28" t="s">
        <v>210</v>
      </c>
      <c r="E75" s="28" t="s">
        <v>161</v>
      </c>
      <c r="F75" s="36" t="s">
        <v>5</v>
      </c>
      <c r="G75" s="104">
        <f t="shared" si="5"/>
        <v>71</v>
      </c>
      <c r="H75" s="105">
        <f t="shared" si="6"/>
        <v>295</v>
      </c>
      <c r="I75" s="11"/>
      <c r="J75" s="21">
        <v>15</v>
      </c>
      <c r="K75" s="21">
        <v>15</v>
      </c>
      <c r="L75" s="21">
        <v>15</v>
      </c>
      <c r="M75" s="21">
        <v>5</v>
      </c>
      <c r="N75" s="28">
        <v>10</v>
      </c>
      <c r="O75" s="21">
        <v>15</v>
      </c>
      <c r="P75" s="28">
        <v>20</v>
      </c>
      <c r="Q75" s="21">
        <v>15</v>
      </c>
      <c r="R75" s="21">
        <v>10</v>
      </c>
      <c r="S75" s="21">
        <v>20</v>
      </c>
      <c r="T75" s="115"/>
      <c r="U75" s="115"/>
      <c r="V75" s="21"/>
      <c r="W75" s="21"/>
      <c r="X75" s="28">
        <v>10</v>
      </c>
      <c r="Y75" s="21">
        <v>5</v>
      </c>
      <c r="Z75" s="28">
        <v>10</v>
      </c>
      <c r="AA75" s="21">
        <v>35</v>
      </c>
      <c r="AB75" s="28"/>
      <c r="AC75" s="21"/>
      <c r="AD75" s="21">
        <v>15</v>
      </c>
      <c r="AE75" s="21">
        <v>10</v>
      </c>
      <c r="AF75" s="21"/>
      <c r="AG75" s="21"/>
      <c r="AH75" s="21">
        <v>10</v>
      </c>
      <c r="AI75" s="21">
        <v>15</v>
      </c>
      <c r="AJ75" s="21">
        <v>15</v>
      </c>
      <c r="AK75" s="21">
        <v>30</v>
      </c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7"/>
        <v>20</v>
      </c>
      <c r="BG75" s="134">
        <f t="shared" si="8"/>
        <v>20</v>
      </c>
      <c r="BH75" s="5"/>
      <c r="BI75" s="24">
        <f t="shared" si="9"/>
        <v>1</v>
      </c>
      <c r="BJ75" s="7"/>
      <c r="BK75" s="20"/>
      <c r="BL75" s="20"/>
      <c r="BM75" s="20"/>
      <c r="BN75" s="55"/>
    </row>
    <row r="76" spans="1:66" s="6" customFormat="1" ht="12.75" customHeight="1" x14ac:dyDescent="0.2">
      <c r="A76" s="35">
        <v>5422</v>
      </c>
      <c r="B76" s="59" t="s">
        <v>245</v>
      </c>
      <c r="C76" s="75">
        <v>35</v>
      </c>
      <c r="D76" s="28" t="s">
        <v>168</v>
      </c>
      <c r="E76" s="28" t="s">
        <v>253</v>
      </c>
      <c r="F76" s="36" t="s">
        <v>5</v>
      </c>
      <c r="G76" s="104">
        <f t="shared" si="5"/>
        <v>72</v>
      </c>
      <c r="H76" s="105">
        <f t="shared" si="6"/>
        <v>285</v>
      </c>
      <c r="I76" s="11"/>
      <c r="J76" s="21">
        <v>20</v>
      </c>
      <c r="K76" s="21">
        <v>20</v>
      </c>
      <c r="L76" s="21">
        <v>25</v>
      </c>
      <c r="M76" s="21">
        <v>20</v>
      </c>
      <c r="N76" s="28"/>
      <c r="O76" s="21"/>
      <c r="P76" s="28">
        <v>20</v>
      </c>
      <c r="Q76" s="21">
        <v>10</v>
      </c>
      <c r="R76" s="21">
        <v>15</v>
      </c>
      <c r="S76" s="21">
        <v>10</v>
      </c>
      <c r="T76" s="115"/>
      <c r="U76" s="115"/>
      <c r="V76" s="21">
        <v>5</v>
      </c>
      <c r="W76" s="21">
        <v>15</v>
      </c>
      <c r="X76" s="28">
        <v>10</v>
      </c>
      <c r="Y76" s="21">
        <v>10</v>
      </c>
      <c r="Z76" s="28">
        <v>10</v>
      </c>
      <c r="AA76" s="21">
        <v>15</v>
      </c>
      <c r="AB76" s="28"/>
      <c r="AC76" s="21"/>
      <c r="AD76" s="21">
        <v>10</v>
      </c>
      <c r="AE76" s="21">
        <v>10</v>
      </c>
      <c r="AF76" s="21">
        <v>15</v>
      </c>
      <c r="AG76" s="21">
        <v>15</v>
      </c>
      <c r="AH76" s="21">
        <v>10</v>
      </c>
      <c r="AI76" s="21">
        <v>10</v>
      </c>
      <c r="AJ76" s="21"/>
      <c r="AK76" s="21">
        <v>10</v>
      </c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7"/>
        <v>21</v>
      </c>
      <c r="BG76" s="134">
        <f t="shared" si="8"/>
        <v>21</v>
      </c>
      <c r="BH76" s="23"/>
      <c r="BI76" s="24">
        <f t="shared" si="9"/>
        <v>1</v>
      </c>
      <c r="BJ76" s="7"/>
      <c r="BK76" s="32"/>
      <c r="BL76" s="32"/>
      <c r="BM76" s="32"/>
      <c r="BN76" s="55"/>
    </row>
    <row r="77" spans="1:66" s="6" customFormat="1" ht="12.75" customHeight="1" x14ac:dyDescent="0.2">
      <c r="A77" s="35">
        <v>1168</v>
      </c>
      <c r="B77" s="59" t="s">
        <v>309</v>
      </c>
      <c r="C77" s="75">
        <v>35</v>
      </c>
      <c r="D77" s="28" t="s">
        <v>310</v>
      </c>
      <c r="E77" s="28" t="s">
        <v>6</v>
      </c>
      <c r="F77" s="36" t="s">
        <v>5</v>
      </c>
      <c r="G77" s="104">
        <f t="shared" si="5"/>
        <v>73</v>
      </c>
      <c r="H77" s="105">
        <f t="shared" si="6"/>
        <v>280</v>
      </c>
      <c r="I77" s="11"/>
      <c r="J77" s="21">
        <v>15</v>
      </c>
      <c r="K77" s="21">
        <v>10</v>
      </c>
      <c r="L77" s="21"/>
      <c r="M77" s="21"/>
      <c r="N77" s="28">
        <v>10</v>
      </c>
      <c r="O77" s="21">
        <v>40</v>
      </c>
      <c r="P77" s="28"/>
      <c r="Q77" s="21">
        <v>25</v>
      </c>
      <c r="R77" s="21"/>
      <c r="S77" s="21">
        <v>10</v>
      </c>
      <c r="T77" s="115"/>
      <c r="U77" s="115"/>
      <c r="V77" s="21"/>
      <c r="W77" s="21"/>
      <c r="X77" s="28">
        <v>20</v>
      </c>
      <c r="Y77" s="21">
        <v>25</v>
      </c>
      <c r="Z77" s="28"/>
      <c r="AA77" s="21"/>
      <c r="AB77" s="28"/>
      <c r="AC77" s="21"/>
      <c r="AD77" s="21">
        <v>10</v>
      </c>
      <c r="AE77" s="21">
        <v>20</v>
      </c>
      <c r="AF77" s="21">
        <v>30</v>
      </c>
      <c r="AG77" s="21">
        <v>30</v>
      </c>
      <c r="AH77" s="21">
        <v>10</v>
      </c>
      <c r="AI77" s="21">
        <v>25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7"/>
        <v>14</v>
      </c>
      <c r="BG77" s="134">
        <f t="shared" si="8"/>
        <v>14</v>
      </c>
      <c r="BH77" s="23"/>
      <c r="BI77" s="24">
        <f t="shared" si="9"/>
        <v>1</v>
      </c>
      <c r="BJ77" s="7"/>
      <c r="BK77" s="32"/>
      <c r="BL77" s="32"/>
      <c r="BM77" s="32"/>
      <c r="BN77" s="55"/>
    </row>
    <row r="78" spans="1:66" s="6" customFormat="1" ht="12.75" customHeight="1" x14ac:dyDescent="0.2">
      <c r="A78" s="35">
        <v>3401</v>
      </c>
      <c r="B78" s="59" t="s">
        <v>122</v>
      </c>
      <c r="C78" s="75">
        <v>35</v>
      </c>
      <c r="D78" s="28" t="s">
        <v>56</v>
      </c>
      <c r="E78" s="28" t="s">
        <v>24</v>
      </c>
      <c r="F78" s="36" t="s">
        <v>5</v>
      </c>
      <c r="G78" s="104">
        <f t="shared" si="5"/>
        <v>74</v>
      </c>
      <c r="H78" s="105">
        <f t="shared" si="6"/>
        <v>280</v>
      </c>
      <c r="I78" s="56"/>
      <c r="J78" s="21"/>
      <c r="K78" s="21"/>
      <c r="L78" s="21"/>
      <c r="M78" s="21"/>
      <c r="N78" s="28">
        <v>20</v>
      </c>
      <c r="O78" s="21">
        <v>25</v>
      </c>
      <c r="P78" s="28">
        <v>30</v>
      </c>
      <c r="Q78" s="21"/>
      <c r="R78" s="21"/>
      <c r="S78" s="21"/>
      <c r="T78" s="115"/>
      <c r="U78" s="115"/>
      <c r="V78" s="21">
        <v>20</v>
      </c>
      <c r="W78" s="21">
        <v>35</v>
      </c>
      <c r="X78" s="28"/>
      <c r="Y78" s="21"/>
      <c r="Z78" s="28">
        <v>10</v>
      </c>
      <c r="AA78" s="21">
        <v>25</v>
      </c>
      <c r="AB78" s="28">
        <v>20</v>
      </c>
      <c r="AC78" s="21">
        <v>30</v>
      </c>
      <c r="AD78" s="21">
        <v>10</v>
      </c>
      <c r="AE78" s="21">
        <v>20</v>
      </c>
      <c r="AF78" s="21"/>
      <c r="AG78" s="21"/>
      <c r="AH78" s="21"/>
      <c r="AI78" s="21"/>
      <c r="AJ78" s="21"/>
      <c r="AK78" s="21">
        <v>35</v>
      </c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7"/>
        <v>12</v>
      </c>
      <c r="BG78" s="134">
        <f t="shared" si="8"/>
        <v>12</v>
      </c>
      <c r="BH78" s="24">
        <f>SUM(BG78:BG86)</f>
        <v>125</v>
      </c>
      <c r="BI78" s="24">
        <f t="shared" si="9"/>
        <v>1</v>
      </c>
      <c r="BJ78" s="24">
        <f>SUM(BI78:BI86)</f>
        <v>9</v>
      </c>
      <c r="BK78" s="33"/>
      <c r="BL78" s="33"/>
      <c r="BM78" s="33"/>
      <c r="BN78" s="55">
        <f>AVERAGE(BH78/BJ78)</f>
        <v>13.888888888888889</v>
      </c>
    </row>
    <row r="79" spans="1:66" s="6" customFormat="1" ht="12.75" customHeight="1" x14ac:dyDescent="0.2">
      <c r="A79" s="35">
        <v>4008</v>
      </c>
      <c r="B79" s="59" t="s">
        <v>110</v>
      </c>
      <c r="C79" s="75">
        <v>22</v>
      </c>
      <c r="D79" s="28" t="s">
        <v>42</v>
      </c>
      <c r="E79" s="28" t="s">
        <v>20</v>
      </c>
      <c r="F79" s="36" t="s">
        <v>5</v>
      </c>
      <c r="G79" s="104">
        <f t="shared" si="5"/>
        <v>75</v>
      </c>
      <c r="H79" s="105">
        <f t="shared" si="6"/>
        <v>280</v>
      </c>
      <c r="I79" s="10"/>
      <c r="J79" s="21"/>
      <c r="K79" s="21"/>
      <c r="L79" s="21"/>
      <c r="M79" s="21">
        <v>25</v>
      </c>
      <c r="N79" s="28"/>
      <c r="O79" s="21"/>
      <c r="P79" s="28">
        <v>20</v>
      </c>
      <c r="Q79" s="21">
        <v>20</v>
      </c>
      <c r="R79" s="21"/>
      <c r="S79" s="21">
        <v>20</v>
      </c>
      <c r="T79" s="115"/>
      <c r="U79" s="115"/>
      <c r="V79" s="21"/>
      <c r="W79" s="21"/>
      <c r="X79" s="28">
        <v>40</v>
      </c>
      <c r="Y79" s="21">
        <v>10</v>
      </c>
      <c r="Z79" s="28">
        <v>10</v>
      </c>
      <c r="AA79" s="21">
        <v>25</v>
      </c>
      <c r="AB79" s="28">
        <v>20</v>
      </c>
      <c r="AC79" s="21">
        <v>30</v>
      </c>
      <c r="AD79" s="21">
        <v>20</v>
      </c>
      <c r="AE79" s="21">
        <v>15</v>
      </c>
      <c r="AF79" s="21"/>
      <c r="AG79" s="21"/>
      <c r="AH79" s="21"/>
      <c r="AI79" s="21"/>
      <c r="AJ79" s="21">
        <v>10</v>
      </c>
      <c r="AK79" s="21">
        <v>15</v>
      </c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7"/>
        <v>14</v>
      </c>
      <c r="BG79" s="134">
        <f t="shared" si="8"/>
        <v>14</v>
      </c>
      <c r="BH79" s="5"/>
      <c r="BI79" s="24">
        <f t="shared" si="9"/>
        <v>1</v>
      </c>
      <c r="BJ79" s="7"/>
      <c r="BK79" s="20"/>
      <c r="BL79" s="20"/>
      <c r="BM79" s="20"/>
      <c r="BN79" s="55"/>
    </row>
    <row r="80" spans="1:66" s="6" customFormat="1" ht="12.75" customHeight="1" x14ac:dyDescent="0.2">
      <c r="A80" s="19">
        <v>4511</v>
      </c>
      <c r="B80" s="60" t="s">
        <v>165</v>
      </c>
      <c r="C80" s="75">
        <v>35</v>
      </c>
      <c r="D80" s="21" t="s">
        <v>153</v>
      </c>
      <c r="E80" s="21" t="s">
        <v>44</v>
      </c>
      <c r="F80" s="20" t="s">
        <v>5</v>
      </c>
      <c r="G80" s="104">
        <f t="shared" si="5"/>
        <v>76</v>
      </c>
      <c r="H80" s="105">
        <f t="shared" si="6"/>
        <v>280</v>
      </c>
      <c r="I80" s="48"/>
      <c r="J80" s="21"/>
      <c r="K80" s="21"/>
      <c r="L80" s="21">
        <v>25</v>
      </c>
      <c r="M80" s="21">
        <v>20</v>
      </c>
      <c r="N80" s="28">
        <v>30</v>
      </c>
      <c r="O80" s="21">
        <v>10</v>
      </c>
      <c r="P80" s="28">
        <v>25</v>
      </c>
      <c r="Q80" s="21">
        <v>15</v>
      </c>
      <c r="R80" s="21"/>
      <c r="S80" s="21"/>
      <c r="T80" s="115"/>
      <c r="U80" s="115"/>
      <c r="V80" s="21"/>
      <c r="W80" s="21"/>
      <c r="X80" s="28">
        <v>20</v>
      </c>
      <c r="Y80" s="21">
        <v>20</v>
      </c>
      <c r="Z80" s="28"/>
      <c r="AA80" s="21"/>
      <c r="AB80" s="28"/>
      <c r="AC80" s="21"/>
      <c r="AD80" s="21">
        <v>25</v>
      </c>
      <c r="AE80" s="21">
        <v>40</v>
      </c>
      <c r="AF80" s="21">
        <v>20</v>
      </c>
      <c r="AG80" s="21">
        <v>15</v>
      </c>
      <c r="AH80" s="21">
        <v>15</v>
      </c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7"/>
        <v>13</v>
      </c>
      <c r="BG80" s="134">
        <f t="shared" si="8"/>
        <v>13</v>
      </c>
      <c r="BH80" s="23"/>
      <c r="BI80" s="24">
        <f t="shared" si="9"/>
        <v>1</v>
      </c>
      <c r="BJ80" s="7"/>
      <c r="BK80" s="32"/>
      <c r="BL80" s="32"/>
      <c r="BM80" s="32"/>
      <c r="BN80" s="55"/>
    </row>
    <row r="81" spans="1:66" s="6" customFormat="1" ht="12.75" customHeight="1" x14ac:dyDescent="0.2">
      <c r="A81" s="35">
        <v>4534</v>
      </c>
      <c r="B81" s="59" t="s">
        <v>165</v>
      </c>
      <c r="C81" s="75">
        <v>35</v>
      </c>
      <c r="D81" s="28" t="s">
        <v>371</v>
      </c>
      <c r="E81" s="28" t="s">
        <v>189</v>
      </c>
      <c r="F81" s="36" t="s">
        <v>5</v>
      </c>
      <c r="G81" s="104">
        <f t="shared" si="5"/>
        <v>77</v>
      </c>
      <c r="H81" s="105">
        <f t="shared" si="6"/>
        <v>280</v>
      </c>
      <c r="I81" s="56"/>
      <c r="J81" s="21"/>
      <c r="K81" s="21"/>
      <c r="L81" s="21">
        <v>30</v>
      </c>
      <c r="M81" s="21">
        <v>25</v>
      </c>
      <c r="N81" s="28">
        <v>10</v>
      </c>
      <c r="O81" s="21">
        <v>10</v>
      </c>
      <c r="P81" s="28">
        <v>10</v>
      </c>
      <c r="Q81" s="21">
        <v>15</v>
      </c>
      <c r="R81" s="21"/>
      <c r="S81" s="21"/>
      <c r="T81" s="115"/>
      <c r="U81" s="115"/>
      <c r="V81" s="21">
        <v>10</v>
      </c>
      <c r="W81" s="21">
        <v>10</v>
      </c>
      <c r="X81" s="28">
        <v>25</v>
      </c>
      <c r="Y81" s="21">
        <v>25</v>
      </c>
      <c r="Z81" s="28">
        <v>10</v>
      </c>
      <c r="AA81" s="21">
        <v>15</v>
      </c>
      <c r="AB81" s="28"/>
      <c r="AC81" s="21"/>
      <c r="AD81" s="21">
        <v>25</v>
      </c>
      <c r="AE81" s="21">
        <v>45</v>
      </c>
      <c r="AF81" s="21"/>
      <c r="AG81" s="21"/>
      <c r="AH81" s="21"/>
      <c r="AI81" s="21"/>
      <c r="AJ81" s="21"/>
      <c r="AK81" s="21">
        <v>15</v>
      </c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7"/>
        <v>15</v>
      </c>
      <c r="BG81" s="134">
        <f t="shared" si="8"/>
        <v>15</v>
      </c>
      <c r="BH81" s="23"/>
      <c r="BI81" s="24">
        <f t="shared" si="9"/>
        <v>1</v>
      </c>
      <c r="BJ81" s="7"/>
      <c r="BK81" s="32"/>
      <c r="BL81" s="32"/>
      <c r="BM81" s="32"/>
      <c r="BN81" s="55"/>
    </row>
    <row r="82" spans="1:66" s="6" customFormat="1" ht="12.75" customHeight="1" x14ac:dyDescent="0.2">
      <c r="A82" s="35">
        <v>4510</v>
      </c>
      <c r="B82" s="59" t="s">
        <v>165</v>
      </c>
      <c r="C82" s="75">
        <v>35</v>
      </c>
      <c r="D82" s="28" t="s">
        <v>46</v>
      </c>
      <c r="E82" s="28" t="s">
        <v>74</v>
      </c>
      <c r="F82" s="36" t="s">
        <v>5</v>
      </c>
      <c r="G82" s="104">
        <f t="shared" si="5"/>
        <v>78</v>
      </c>
      <c r="H82" s="105">
        <f t="shared" si="6"/>
        <v>275</v>
      </c>
      <c r="I82" s="10"/>
      <c r="J82" s="21">
        <v>15</v>
      </c>
      <c r="K82" s="21">
        <v>20</v>
      </c>
      <c r="L82" s="21"/>
      <c r="M82" s="21"/>
      <c r="N82" s="28"/>
      <c r="O82" s="21"/>
      <c r="P82" s="28">
        <v>15</v>
      </c>
      <c r="Q82" s="21">
        <v>20</v>
      </c>
      <c r="R82" s="21"/>
      <c r="S82" s="21"/>
      <c r="T82" s="115"/>
      <c r="U82" s="115"/>
      <c r="V82" s="21">
        <v>25</v>
      </c>
      <c r="W82" s="21">
        <v>20</v>
      </c>
      <c r="X82" s="28">
        <v>10</v>
      </c>
      <c r="Y82" s="21">
        <v>25</v>
      </c>
      <c r="Z82" s="28"/>
      <c r="AA82" s="21"/>
      <c r="AB82" s="28"/>
      <c r="AC82" s="21"/>
      <c r="AD82" s="21">
        <v>25</v>
      </c>
      <c r="AE82" s="21">
        <v>40</v>
      </c>
      <c r="AF82" s="21">
        <v>20</v>
      </c>
      <c r="AG82" s="21">
        <v>40</v>
      </c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7"/>
        <v>12</v>
      </c>
      <c r="BG82" s="134">
        <f t="shared" si="8"/>
        <v>12</v>
      </c>
      <c r="BH82" s="7"/>
      <c r="BI82" s="24">
        <f t="shared" si="9"/>
        <v>1</v>
      </c>
      <c r="BJ82" s="7"/>
      <c r="BK82" s="32"/>
      <c r="BL82" s="32"/>
      <c r="BM82" s="32"/>
      <c r="BN82" s="55"/>
    </row>
    <row r="83" spans="1:66" s="6" customFormat="1" ht="12.75" customHeight="1" x14ac:dyDescent="0.2">
      <c r="A83" s="35">
        <v>5308</v>
      </c>
      <c r="B83" s="59" t="s">
        <v>263</v>
      </c>
      <c r="C83" s="75">
        <v>35</v>
      </c>
      <c r="D83" s="28" t="s">
        <v>92</v>
      </c>
      <c r="E83" s="28" t="s">
        <v>18</v>
      </c>
      <c r="F83" s="36" t="s">
        <v>5</v>
      </c>
      <c r="G83" s="104">
        <f t="shared" si="5"/>
        <v>79</v>
      </c>
      <c r="H83" s="105">
        <f t="shared" si="6"/>
        <v>275</v>
      </c>
      <c r="I83" s="56"/>
      <c r="J83" s="21">
        <v>10</v>
      </c>
      <c r="K83" s="21">
        <v>20</v>
      </c>
      <c r="L83" s="21">
        <v>30</v>
      </c>
      <c r="M83" s="21">
        <v>25</v>
      </c>
      <c r="N83" s="28"/>
      <c r="O83" s="21"/>
      <c r="P83" s="28">
        <v>10</v>
      </c>
      <c r="Q83" s="21">
        <v>15</v>
      </c>
      <c r="R83" s="21">
        <v>20</v>
      </c>
      <c r="S83" s="21">
        <v>15</v>
      </c>
      <c r="T83" s="115"/>
      <c r="U83" s="115"/>
      <c r="V83" s="21">
        <v>20</v>
      </c>
      <c r="W83" s="21">
        <v>20</v>
      </c>
      <c r="X83" s="28"/>
      <c r="Y83" s="21"/>
      <c r="Z83" s="28"/>
      <c r="AA83" s="21"/>
      <c r="AB83" s="28"/>
      <c r="AC83" s="21"/>
      <c r="AD83" s="21">
        <v>25</v>
      </c>
      <c r="AE83" s="21">
        <v>25</v>
      </c>
      <c r="AF83" s="21"/>
      <c r="AG83" s="21">
        <v>10</v>
      </c>
      <c r="AH83" s="21"/>
      <c r="AI83" s="21"/>
      <c r="AJ83" s="21">
        <v>10</v>
      </c>
      <c r="AK83" s="21">
        <v>20</v>
      </c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7"/>
        <v>15</v>
      </c>
      <c r="BG83" s="134">
        <f t="shared" si="8"/>
        <v>15</v>
      </c>
      <c r="BH83" s="23"/>
      <c r="BI83" s="24">
        <f t="shared" si="9"/>
        <v>1</v>
      </c>
      <c r="BJ83" s="7"/>
      <c r="BK83" s="33"/>
      <c r="BL83" s="33"/>
      <c r="BM83" s="33"/>
      <c r="BN83" s="55"/>
    </row>
    <row r="84" spans="1:66" s="6" customFormat="1" ht="12.75" customHeight="1" x14ac:dyDescent="0.2">
      <c r="A84" s="35">
        <v>5337</v>
      </c>
      <c r="B84" s="59" t="s">
        <v>263</v>
      </c>
      <c r="C84" s="75">
        <v>35</v>
      </c>
      <c r="D84" s="28" t="s">
        <v>294</v>
      </c>
      <c r="E84" s="28" t="s">
        <v>21</v>
      </c>
      <c r="F84" s="36" t="s">
        <v>5</v>
      </c>
      <c r="G84" s="104">
        <f t="shared" si="5"/>
        <v>80</v>
      </c>
      <c r="H84" s="105">
        <f t="shared" si="6"/>
        <v>275</v>
      </c>
      <c r="I84" s="11"/>
      <c r="J84" s="21">
        <v>10</v>
      </c>
      <c r="K84" s="21">
        <v>20</v>
      </c>
      <c r="L84" s="21">
        <v>30</v>
      </c>
      <c r="M84" s="21">
        <v>25</v>
      </c>
      <c r="N84" s="28"/>
      <c r="O84" s="21"/>
      <c r="P84" s="28"/>
      <c r="Q84" s="21"/>
      <c r="R84" s="21"/>
      <c r="S84" s="21"/>
      <c r="T84" s="115"/>
      <c r="U84" s="115"/>
      <c r="V84" s="21"/>
      <c r="W84" s="21"/>
      <c r="X84" s="28">
        <v>15</v>
      </c>
      <c r="Y84" s="21">
        <v>15</v>
      </c>
      <c r="Z84" s="28"/>
      <c r="AA84" s="21">
        <v>35</v>
      </c>
      <c r="AB84" s="28">
        <v>20</v>
      </c>
      <c r="AC84" s="21">
        <v>10</v>
      </c>
      <c r="AD84" s="21"/>
      <c r="AE84" s="21">
        <v>25</v>
      </c>
      <c r="AF84" s="21"/>
      <c r="AG84" s="21"/>
      <c r="AH84" s="21"/>
      <c r="AI84" s="21">
        <v>25</v>
      </c>
      <c r="AJ84" s="21">
        <v>25</v>
      </c>
      <c r="AK84" s="21">
        <v>20</v>
      </c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7"/>
        <v>13</v>
      </c>
      <c r="BG84" s="134">
        <f t="shared" si="8"/>
        <v>13</v>
      </c>
      <c r="BH84" s="23"/>
      <c r="BI84" s="24">
        <f t="shared" si="9"/>
        <v>1</v>
      </c>
      <c r="BJ84" s="7"/>
      <c r="BK84" s="32"/>
      <c r="BL84" s="20"/>
      <c r="BM84" s="32"/>
      <c r="BN84" s="55"/>
    </row>
    <row r="85" spans="1:66" s="6" customFormat="1" ht="12.75" customHeight="1" x14ac:dyDescent="0.2">
      <c r="A85" s="35">
        <v>2322</v>
      </c>
      <c r="B85" s="59" t="s">
        <v>313</v>
      </c>
      <c r="C85" s="75">
        <v>35</v>
      </c>
      <c r="D85" s="28" t="s">
        <v>120</v>
      </c>
      <c r="E85" s="28" t="s">
        <v>357</v>
      </c>
      <c r="F85" s="36" t="s">
        <v>5</v>
      </c>
      <c r="G85" s="104">
        <f t="shared" si="5"/>
        <v>81</v>
      </c>
      <c r="H85" s="105">
        <f t="shared" si="6"/>
        <v>270</v>
      </c>
      <c r="I85" s="56"/>
      <c r="J85" s="21">
        <v>20</v>
      </c>
      <c r="K85" s="21">
        <v>20</v>
      </c>
      <c r="L85" s="21">
        <v>25</v>
      </c>
      <c r="M85" s="21">
        <v>25</v>
      </c>
      <c r="N85" s="28"/>
      <c r="O85" s="21"/>
      <c r="P85" s="28"/>
      <c r="Q85" s="21">
        <v>20</v>
      </c>
      <c r="R85" s="21">
        <v>15</v>
      </c>
      <c r="S85" s="21">
        <v>20</v>
      </c>
      <c r="T85" s="115"/>
      <c r="U85" s="115"/>
      <c r="V85" s="21">
        <v>30</v>
      </c>
      <c r="W85" s="21">
        <v>20</v>
      </c>
      <c r="X85" s="28"/>
      <c r="Y85" s="21"/>
      <c r="Z85" s="28"/>
      <c r="AA85" s="21">
        <v>20</v>
      </c>
      <c r="AB85" s="28"/>
      <c r="AC85" s="21"/>
      <c r="AD85" s="21"/>
      <c r="AE85" s="21"/>
      <c r="AF85" s="21"/>
      <c r="AG85" s="21"/>
      <c r="AH85" s="21"/>
      <c r="AI85" s="21"/>
      <c r="AJ85" s="21">
        <v>30</v>
      </c>
      <c r="AK85" s="21">
        <v>25</v>
      </c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7"/>
        <v>12</v>
      </c>
      <c r="BG85" s="134">
        <f t="shared" si="8"/>
        <v>12</v>
      </c>
      <c r="BH85" s="5"/>
      <c r="BI85" s="24">
        <f t="shared" si="9"/>
        <v>1</v>
      </c>
      <c r="BJ85" s="7"/>
      <c r="BK85" s="33"/>
      <c r="BL85" s="33"/>
      <c r="BM85" s="33"/>
      <c r="BN85" s="55"/>
    </row>
    <row r="86" spans="1:66" s="6" customFormat="1" ht="12.75" customHeight="1" x14ac:dyDescent="0.2">
      <c r="A86" s="35">
        <v>5304</v>
      </c>
      <c r="B86" s="59" t="s">
        <v>263</v>
      </c>
      <c r="C86" s="75">
        <v>35</v>
      </c>
      <c r="D86" s="130" t="s">
        <v>173</v>
      </c>
      <c r="E86" s="130" t="s">
        <v>180</v>
      </c>
      <c r="F86" s="131" t="s">
        <v>105</v>
      </c>
      <c r="G86" s="104">
        <f t="shared" si="5"/>
        <v>82</v>
      </c>
      <c r="H86" s="105">
        <f t="shared" si="6"/>
        <v>270</v>
      </c>
      <c r="I86" s="56"/>
      <c r="J86" s="21">
        <v>15</v>
      </c>
      <c r="K86" s="21">
        <v>15</v>
      </c>
      <c r="L86" s="21">
        <v>15</v>
      </c>
      <c r="M86" s="21">
        <v>15</v>
      </c>
      <c r="N86" s="28"/>
      <c r="O86" s="21"/>
      <c r="P86" s="28"/>
      <c r="Q86" s="21">
        <v>25</v>
      </c>
      <c r="R86" s="21"/>
      <c r="S86" s="21">
        <v>10</v>
      </c>
      <c r="T86" s="115"/>
      <c r="U86" s="115"/>
      <c r="V86" s="21">
        <v>10</v>
      </c>
      <c r="W86" s="21">
        <v>20</v>
      </c>
      <c r="X86" s="28"/>
      <c r="Y86" s="21"/>
      <c r="Z86" s="28">
        <v>10</v>
      </c>
      <c r="AA86" s="21">
        <v>15</v>
      </c>
      <c r="AB86" s="28">
        <v>15</v>
      </c>
      <c r="AC86" s="21">
        <v>15</v>
      </c>
      <c r="AD86" s="21">
        <v>10</v>
      </c>
      <c r="AE86" s="21">
        <v>10</v>
      </c>
      <c r="AF86" s="21"/>
      <c r="AG86" s="21">
        <v>10</v>
      </c>
      <c r="AH86" s="21">
        <v>20</v>
      </c>
      <c r="AI86" s="21">
        <v>10</v>
      </c>
      <c r="AJ86" s="21">
        <v>5</v>
      </c>
      <c r="AK86" s="21">
        <v>25</v>
      </c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7"/>
        <v>19</v>
      </c>
      <c r="BG86" s="134">
        <f t="shared" si="8"/>
        <v>19</v>
      </c>
      <c r="BH86" s="5"/>
      <c r="BI86" s="24">
        <f t="shared" si="9"/>
        <v>1</v>
      </c>
      <c r="BJ86" s="24"/>
      <c r="BK86" s="20"/>
      <c r="BL86" s="20"/>
      <c r="BM86" s="20"/>
      <c r="BN86" s="55"/>
    </row>
    <row r="87" spans="1:66" s="6" customFormat="1" ht="12.75" customHeight="1" x14ac:dyDescent="0.2">
      <c r="A87" s="35">
        <v>4051</v>
      </c>
      <c r="B87" s="59" t="s">
        <v>110</v>
      </c>
      <c r="C87" s="75">
        <v>22</v>
      </c>
      <c r="D87" s="28" t="s">
        <v>145</v>
      </c>
      <c r="E87" s="28" t="s">
        <v>35</v>
      </c>
      <c r="F87" s="36" t="s">
        <v>5</v>
      </c>
      <c r="G87" s="104">
        <f t="shared" si="5"/>
        <v>83</v>
      </c>
      <c r="H87" s="105">
        <f t="shared" si="6"/>
        <v>265</v>
      </c>
      <c r="I87" s="56"/>
      <c r="J87" s="21">
        <v>20</v>
      </c>
      <c r="K87" s="21">
        <v>15</v>
      </c>
      <c r="L87" s="21">
        <v>20</v>
      </c>
      <c r="M87" s="21">
        <v>30</v>
      </c>
      <c r="N87" s="28"/>
      <c r="O87" s="21"/>
      <c r="P87" s="28"/>
      <c r="Q87" s="21"/>
      <c r="R87" s="21"/>
      <c r="S87" s="21"/>
      <c r="T87" s="115"/>
      <c r="U87" s="115"/>
      <c r="V87" s="21"/>
      <c r="W87" s="21"/>
      <c r="X87" s="28">
        <v>30</v>
      </c>
      <c r="Y87" s="21">
        <v>30</v>
      </c>
      <c r="Z87" s="28"/>
      <c r="AA87" s="21"/>
      <c r="AB87" s="28"/>
      <c r="AC87" s="21">
        <v>30</v>
      </c>
      <c r="AD87" s="21"/>
      <c r="AE87" s="21"/>
      <c r="AF87" s="21"/>
      <c r="AG87" s="21"/>
      <c r="AH87" s="21">
        <v>25</v>
      </c>
      <c r="AI87" s="21">
        <v>30</v>
      </c>
      <c r="AJ87" s="21">
        <v>10</v>
      </c>
      <c r="AK87" s="21">
        <v>25</v>
      </c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7"/>
        <v>11</v>
      </c>
      <c r="BG87" s="134">
        <f t="shared" si="8"/>
        <v>11</v>
      </c>
      <c r="BH87" s="7"/>
      <c r="BI87" s="24">
        <f t="shared" si="9"/>
        <v>1</v>
      </c>
      <c r="BJ87" s="7"/>
      <c r="BK87" s="33"/>
      <c r="BL87" s="33"/>
      <c r="BM87" s="33"/>
      <c r="BN87" s="55"/>
    </row>
    <row r="88" spans="1:66" s="6" customFormat="1" ht="12.75" customHeight="1" x14ac:dyDescent="0.2">
      <c r="A88" s="35">
        <v>5323</v>
      </c>
      <c r="B88" s="59" t="s">
        <v>263</v>
      </c>
      <c r="C88" s="75">
        <v>35</v>
      </c>
      <c r="D88" s="28" t="s">
        <v>210</v>
      </c>
      <c r="E88" s="28" t="s">
        <v>249</v>
      </c>
      <c r="F88" s="36" t="s">
        <v>10</v>
      </c>
      <c r="G88" s="104">
        <f t="shared" si="5"/>
        <v>84</v>
      </c>
      <c r="H88" s="105">
        <f t="shared" si="6"/>
        <v>265</v>
      </c>
      <c r="I88" s="56"/>
      <c r="J88" s="21"/>
      <c r="K88" s="21"/>
      <c r="L88" s="21"/>
      <c r="M88" s="21"/>
      <c r="N88" s="28">
        <v>10</v>
      </c>
      <c r="O88" s="21">
        <v>15</v>
      </c>
      <c r="P88" s="28">
        <v>20</v>
      </c>
      <c r="Q88" s="21">
        <v>10</v>
      </c>
      <c r="R88" s="21"/>
      <c r="S88" s="21">
        <v>20</v>
      </c>
      <c r="T88" s="115"/>
      <c r="U88" s="115"/>
      <c r="V88" s="21">
        <v>10</v>
      </c>
      <c r="W88" s="21">
        <v>20</v>
      </c>
      <c r="X88" s="28">
        <v>20</v>
      </c>
      <c r="Y88" s="21">
        <v>20</v>
      </c>
      <c r="Z88" s="28">
        <v>20</v>
      </c>
      <c r="AA88" s="21">
        <v>15</v>
      </c>
      <c r="AB88" s="28"/>
      <c r="AC88" s="21"/>
      <c r="AD88" s="21">
        <v>20</v>
      </c>
      <c r="AE88" s="21">
        <v>25</v>
      </c>
      <c r="AF88" s="21"/>
      <c r="AG88" s="21"/>
      <c r="AH88" s="21"/>
      <c r="AI88" s="21">
        <v>10</v>
      </c>
      <c r="AJ88" s="21"/>
      <c r="AK88" s="21">
        <v>30</v>
      </c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7"/>
        <v>15</v>
      </c>
      <c r="BG88" s="134">
        <f t="shared" si="8"/>
        <v>15</v>
      </c>
      <c r="BH88" s="24"/>
      <c r="BI88" s="24">
        <f t="shared" si="9"/>
        <v>1</v>
      </c>
      <c r="BJ88" s="7"/>
      <c r="BK88" s="32"/>
      <c r="BL88" s="32"/>
      <c r="BM88" s="32"/>
      <c r="BN88" s="55"/>
    </row>
    <row r="89" spans="1:66" s="6" customFormat="1" ht="12.75" customHeight="1" x14ac:dyDescent="0.2">
      <c r="A89" s="35">
        <v>1167</v>
      </c>
      <c r="B89" s="59" t="s">
        <v>305</v>
      </c>
      <c r="C89" s="75">
        <v>35</v>
      </c>
      <c r="D89" s="28" t="s">
        <v>308</v>
      </c>
      <c r="E89" s="28" t="s">
        <v>17</v>
      </c>
      <c r="F89" s="36" t="s">
        <v>5</v>
      </c>
      <c r="G89" s="104">
        <f t="shared" si="5"/>
        <v>85</v>
      </c>
      <c r="H89" s="105">
        <f t="shared" si="6"/>
        <v>260</v>
      </c>
      <c r="I89" s="56"/>
      <c r="J89" s="21">
        <v>15</v>
      </c>
      <c r="K89" s="21">
        <v>10</v>
      </c>
      <c r="L89" s="21"/>
      <c r="M89" s="21"/>
      <c r="N89" s="28">
        <v>10</v>
      </c>
      <c r="O89" s="21">
        <v>40</v>
      </c>
      <c r="P89" s="28"/>
      <c r="Q89" s="21">
        <v>25</v>
      </c>
      <c r="R89" s="21">
        <v>30</v>
      </c>
      <c r="S89" s="21">
        <v>10</v>
      </c>
      <c r="T89" s="115"/>
      <c r="U89" s="115"/>
      <c r="V89" s="21"/>
      <c r="W89" s="21"/>
      <c r="X89" s="28"/>
      <c r="Y89" s="21"/>
      <c r="Z89" s="28"/>
      <c r="AA89" s="21"/>
      <c r="AB89" s="28"/>
      <c r="AC89" s="21"/>
      <c r="AD89" s="21">
        <v>10</v>
      </c>
      <c r="AE89" s="21">
        <v>20</v>
      </c>
      <c r="AF89" s="21">
        <v>20</v>
      </c>
      <c r="AG89" s="21">
        <v>30</v>
      </c>
      <c r="AH89" s="21">
        <v>15</v>
      </c>
      <c r="AI89" s="21">
        <v>25</v>
      </c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7"/>
        <v>13</v>
      </c>
      <c r="BG89" s="134">
        <f t="shared" si="8"/>
        <v>13</v>
      </c>
      <c r="BH89" s="63"/>
      <c r="BI89" s="24">
        <f t="shared" si="9"/>
        <v>1</v>
      </c>
      <c r="BJ89" s="7"/>
      <c r="BK89" s="32"/>
      <c r="BL89" s="32"/>
      <c r="BM89" s="32"/>
      <c r="BN89" s="55"/>
    </row>
    <row r="90" spans="1:66" s="6" customFormat="1" ht="12.75" customHeight="1" x14ac:dyDescent="0.2">
      <c r="A90" s="35">
        <v>5211</v>
      </c>
      <c r="B90" s="59" t="s">
        <v>230</v>
      </c>
      <c r="C90" s="75">
        <v>22</v>
      </c>
      <c r="D90" s="28" t="s">
        <v>235</v>
      </c>
      <c r="E90" s="28" t="s">
        <v>21</v>
      </c>
      <c r="F90" s="36" t="s">
        <v>5</v>
      </c>
      <c r="G90" s="104">
        <f t="shared" si="5"/>
        <v>86</v>
      </c>
      <c r="H90" s="105">
        <f t="shared" si="6"/>
        <v>260</v>
      </c>
      <c r="I90" s="56"/>
      <c r="J90" s="21"/>
      <c r="K90" s="21"/>
      <c r="L90" s="21">
        <v>20</v>
      </c>
      <c r="M90" s="21">
        <v>30</v>
      </c>
      <c r="N90" s="28">
        <v>25</v>
      </c>
      <c r="O90" s="21">
        <v>20</v>
      </c>
      <c r="P90" s="28">
        <v>15</v>
      </c>
      <c r="Q90" s="21">
        <v>20</v>
      </c>
      <c r="R90" s="21"/>
      <c r="S90" s="21"/>
      <c r="T90" s="115"/>
      <c r="U90" s="115"/>
      <c r="V90" s="21">
        <v>30</v>
      </c>
      <c r="W90" s="21">
        <v>20</v>
      </c>
      <c r="X90" s="28"/>
      <c r="Y90" s="21"/>
      <c r="Z90" s="28"/>
      <c r="AA90" s="21"/>
      <c r="AB90" s="28">
        <v>15</v>
      </c>
      <c r="AC90" s="21">
        <v>15</v>
      </c>
      <c r="AD90" s="21"/>
      <c r="AE90" s="21"/>
      <c r="AF90" s="21"/>
      <c r="AG90" s="21"/>
      <c r="AH90" s="21">
        <v>30</v>
      </c>
      <c r="AI90" s="21">
        <v>20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7"/>
        <v>12</v>
      </c>
      <c r="BG90" s="134">
        <f t="shared" si="8"/>
        <v>12</v>
      </c>
      <c r="BH90" s="5"/>
      <c r="BI90" s="24">
        <f t="shared" si="9"/>
        <v>1</v>
      </c>
      <c r="BJ90" s="7"/>
      <c r="BK90" s="32"/>
      <c r="BL90" s="32"/>
      <c r="BM90" s="32"/>
      <c r="BN90" s="55"/>
    </row>
    <row r="91" spans="1:66" s="6" customFormat="1" ht="12.75" customHeight="1" x14ac:dyDescent="0.2">
      <c r="A91" s="35">
        <v>2418</v>
      </c>
      <c r="B91" s="59" t="s">
        <v>87</v>
      </c>
      <c r="C91" s="75">
        <v>35</v>
      </c>
      <c r="D91" s="28" t="s">
        <v>63</v>
      </c>
      <c r="E91" s="28" t="s">
        <v>7</v>
      </c>
      <c r="F91" s="36" t="s">
        <v>5</v>
      </c>
      <c r="G91" s="104">
        <f t="shared" si="5"/>
        <v>87</v>
      </c>
      <c r="H91" s="105">
        <f t="shared" si="6"/>
        <v>255</v>
      </c>
      <c r="I91" s="10"/>
      <c r="J91" s="21"/>
      <c r="K91" s="21"/>
      <c r="L91" s="21"/>
      <c r="M91" s="21"/>
      <c r="N91" s="28"/>
      <c r="O91" s="21"/>
      <c r="P91" s="28"/>
      <c r="Q91" s="21"/>
      <c r="R91" s="21">
        <v>20</v>
      </c>
      <c r="S91" s="21">
        <v>20</v>
      </c>
      <c r="T91" s="115"/>
      <c r="U91" s="115"/>
      <c r="V91" s="21">
        <v>20</v>
      </c>
      <c r="W91" s="21">
        <v>15</v>
      </c>
      <c r="X91" s="28">
        <v>20</v>
      </c>
      <c r="Y91" s="21">
        <v>20</v>
      </c>
      <c r="Z91" s="28">
        <v>15</v>
      </c>
      <c r="AA91" s="21">
        <v>30</v>
      </c>
      <c r="AB91" s="28"/>
      <c r="AC91" s="21"/>
      <c r="AD91" s="21"/>
      <c r="AE91" s="21"/>
      <c r="AF91" s="21">
        <v>10</v>
      </c>
      <c r="AG91" s="21">
        <v>20</v>
      </c>
      <c r="AH91" s="21">
        <v>10</v>
      </c>
      <c r="AI91" s="21">
        <v>10</v>
      </c>
      <c r="AJ91" s="21">
        <v>30</v>
      </c>
      <c r="AK91" s="21">
        <v>15</v>
      </c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7"/>
        <v>14</v>
      </c>
      <c r="BG91" s="134">
        <f t="shared" si="8"/>
        <v>14</v>
      </c>
      <c r="BH91" s="7"/>
      <c r="BI91" s="24">
        <f t="shared" si="9"/>
        <v>1</v>
      </c>
      <c r="BJ91" s="7"/>
      <c r="BK91" s="32"/>
      <c r="BL91" s="32"/>
      <c r="BM91" s="32"/>
      <c r="BN91" s="55"/>
    </row>
    <row r="92" spans="1:66" s="6" customFormat="1" ht="12.75" customHeight="1" x14ac:dyDescent="0.2">
      <c r="A92" s="35">
        <v>2453</v>
      </c>
      <c r="B92" s="59" t="s">
        <v>87</v>
      </c>
      <c r="C92" s="75">
        <v>35</v>
      </c>
      <c r="D92" s="28" t="s">
        <v>286</v>
      </c>
      <c r="E92" s="28" t="s">
        <v>287</v>
      </c>
      <c r="F92" s="36" t="s">
        <v>5</v>
      </c>
      <c r="G92" s="104">
        <f t="shared" si="5"/>
        <v>88</v>
      </c>
      <c r="H92" s="105">
        <f t="shared" si="6"/>
        <v>245</v>
      </c>
      <c r="I92" s="56"/>
      <c r="J92" s="21">
        <v>10</v>
      </c>
      <c r="K92" s="21">
        <v>20</v>
      </c>
      <c r="L92" s="21">
        <v>10</v>
      </c>
      <c r="M92" s="21">
        <v>10</v>
      </c>
      <c r="N92" s="28"/>
      <c r="O92" s="21"/>
      <c r="P92" s="28">
        <v>25</v>
      </c>
      <c r="Q92" s="21">
        <v>10</v>
      </c>
      <c r="R92" s="21"/>
      <c r="S92" s="21">
        <v>10</v>
      </c>
      <c r="T92" s="115"/>
      <c r="U92" s="115"/>
      <c r="V92" s="21"/>
      <c r="W92" s="21"/>
      <c r="X92" s="28">
        <v>15</v>
      </c>
      <c r="Y92" s="21">
        <v>35</v>
      </c>
      <c r="Z92" s="28">
        <v>20</v>
      </c>
      <c r="AA92" s="21">
        <v>15</v>
      </c>
      <c r="AB92" s="28"/>
      <c r="AC92" s="21"/>
      <c r="AD92" s="21"/>
      <c r="AE92" s="21">
        <v>30</v>
      </c>
      <c r="AF92" s="21"/>
      <c r="AG92" s="21"/>
      <c r="AH92" s="21"/>
      <c r="AI92" s="21">
        <v>20</v>
      </c>
      <c r="AJ92" s="21"/>
      <c r="AK92" s="21">
        <v>15</v>
      </c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7"/>
        <v>14</v>
      </c>
      <c r="BG92" s="134">
        <f t="shared" si="8"/>
        <v>14</v>
      </c>
      <c r="BH92" s="23"/>
      <c r="BI92" s="24">
        <f t="shared" si="9"/>
        <v>1</v>
      </c>
      <c r="BJ92" s="7"/>
      <c r="BK92" s="33"/>
      <c r="BL92" s="33"/>
      <c r="BM92" s="33"/>
      <c r="BN92" s="55"/>
    </row>
    <row r="93" spans="1:66" s="6" customFormat="1" ht="12.75" customHeight="1" x14ac:dyDescent="0.2">
      <c r="A93" s="35">
        <v>5347</v>
      </c>
      <c r="B93" s="59" t="s">
        <v>263</v>
      </c>
      <c r="C93" s="75">
        <v>35</v>
      </c>
      <c r="D93" s="130" t="s">
        <v>174</v>
      </c>
      <c r="E93" s="130" t="s">
        <v>374</v>
      </c>
      <c r="F93" s="131" t="s">
        <v>105</v>
      </c>
      <c r="G93" s="104">
        <f t="shared" si="5"/>
        <v>89</v>
      </c>
      <c r="H93" s="105">
        <f t="shared" si="6"/>
        <v>245</v>
      </c>
      <c r="I93" s="56"/>
      <c r="J93" s="21">
        <v>10</v>
      </c>
      <c r="K93" s="21">
        <v>10</v>
      </c>
      <c r="L93" s="21">
        <v>15</v>
      </c>
      <c r="M93" s="21">
        <v>10</v>
      </c>
      <c r="N93" s="28">
        <v>10</v>
      </c>
      <c r="O93" s="21">
        <v>15</v>
      </c>
      <c r="P93" s="28">
        <v>5</v>
      </c>
      <c r="Q93" s="21">
        <v>10</v>
      </c>
      <c r="R93" s="21">
        <v>10</v>
      </c>
      <c r="S93" s="21">
        <v>10</v>
      </c>
      <c r="T93" s="115"/>
      <c r="U93" s="115"/>
      <c r="V93" s="21">
        <v>10</v>
      </c>
      <c r="W93" s="21">
        <v>10</v>
      </c>
      <c r="X93" s="28">
        <v>10</v>
      </c>
      <c r="Y93" s="21">
        <v>25</v>
      </c>
      <c r="Z93" s="28"/>
      <c r="AA93" s="21"/>
      <c r="AB93" s="28"/>
      <c r="AC93" s="21"/>
      <c r="AD93" s="21">
        <v>10</v>
      </c>
      <c r="AE93" s="21">
        <v>10</v>
      </c>
      <c r="AF93" s="21">
        <v>5</v>
      </c>
      <c r="AG93" s="21">
        <v>10</v>
      </c>
      <c r="AH93" s="21">
        <v>10</v>
      </c>
      <c r="AI93" s="21">
        <v>40</v>
      </c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7"/>
        <v>20</v>
      </c>
      <c r="BG93" s="134">
        <f t="shared" si="8"/>
        <v>20</v>
      </c>
      <c r="BH93" s="7"/>
      <c r="BI93" s="24">
        <f t="shared" si="9"/>
        <v>1</v>
      </c>
      <c r="BJ93" s="7"/>
      <c r="BK93" s="32"/>
      <c r="BL93" s="32"/>
      <c r="BM93" s="32"/>
      <c r="BN93" s="55"/>
    </row>
    <row r="94" spans="1:66" s="6" customFormat="1" ht="12.75" customHeight="1" x14ac:dyDescent="0.2">
      <c r="A94" s="35">
        <v>5404</v>
      </c>
      <c r="B94" s="59" t="s">
        <v>245</v>
      </c>
      <c r="C94" s="75">
        <v>35</v>
      </c>
      <c r="D94" s="28" t="s">
        <v>214</v>
      </c>
      <c r="E94" s="28" t="s">
        <v>203</v>
      </c>
      <c r="F94" s="36" t="s">
        <v>5</v>
      </c>
      <c r="G94" s="104">
        <f t="shared" si="5"/>
        <v>90</v>
      </c>
      <c r="H94" s="105">
        <f t="shared" si="6"/>
        <v>245</v>
      </c>
      <c r="I94" s="10"/>
      <c r="J94" s="21">
        <v>10</v>
      </c>
      <c r="K94" s="21">
        <v>15</v>
      </c>
      <c r="L94" s="21">
        <v>25</v>
      </c>
      <c r="M94" s="21">
        <v>20</v>
      </c>
      <c r="N94" s="28">
        <v>10</v>
      </c>
      <c r="O94" s="21">
        <v>25</v>
      </c>
      <c r="P94" s="28">
        <v>5</v>
      </c>
      <c r="Q94" s="21">
        <v>15</v>
      </c>
      <c r="R94" s="21"/>
      <c r="S94" s="21"/>
      <c r="T94" s="115"/>
      <c r="U94" s="115"/>
      <c r="V94" s="21">
        <v>25</v>
      </c>
      <c r="W94" s="21">
        <v>15</v>
      </c>
      <c r="X94" s="28"/>
      <c r="Y94" s="21"/>
      <c r="Z94" s="28">
        <v>15</v>
      </c>
      <c r="AA94" s="21">
        <v>40</v>
      </c>
      <c r="AB94" s="28"/>
      <c r="AC94" s="21"/>
      <c r="AD94" s="21"/>
      <c r="AE94" s="21"/>
      <c r="AF94" s="21">
        <v>10</v>
      </c>
      <c r="AG94" s="21">
        <v>15</v>
      </c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7"/>
        <v>14</v>
      </c>
      <c r="BG94" s="134">
        <f t="shared" si="8"/>
        <v>14</v>
      </c>
      <c r="BH94" s="23"/>
      <c r="BI94" s="24">
        <f t="shared" si="9"/>
        <v>1</v>
      </c>
      <c r="BJ94" s="7"/>
      <c r="BK94" s="32"/>
      <c r="BL94" s="32"/>
      <c r="BM94" s="32"/>
      <c r="BN94" s="55"/>
    </row>
    <row r="95" spans="1:66" s="6" customFormat="1" ht="12.75" customHeight="1" x14ac:dyDescent="0.2">
      <c r="A95" s="35">
        <v>938</v>
      </c>
      <c r="B95" s="59" t="s">
        <v>80</v>
      </c>
      <c r="C95" s="75">
        <v>35</v>
      </c>
      <c r="D95" s="28" t="s">
        <v>274</v>
      </c>
      <c r="E95" s="28" t="s">
        <v>144</v>
      </c>
      <c r="F95" s="36" t="s">
        <v>5</v>
      </c>
      <c r="G95" s="104">
        <f t="shared" si="5"/>
        <v>91</v>
      </c>
      <c r="H95" s="105">
        <f t="shared" si="6"/>
        <v>240</v>
      </c>
      <c r="I95" s="11"/>
      <c r="J95" s="21">
        <v>20</v>
      </c>
      <c r="K95" s="21">
        <v>20</v>
      </c>
      <c r="L95" s="21"/>
      <c r="M95" s="21"/>
      <c r="N95" s="28">
        <v>20</v>
      </c>
      <c r="O95" s="21">
        <v>35</v>
      </c>
      <c r="P95" s="28">
        <v>10</v>
      </c>
      <c r="Q95" s="21"/>
      <c r="R95" s="21"/>
      <c r="S95" s="21">
        <v>40</v>
      </c>
      <c r="T95" s="115"/>
      <c r="U95" s="115"/>
      <c r="V95" s="21"/>
      <c r="W95" s="21">
        <v>10</v>
      </c>
      <c r="X95" s="28"/>
      <c r="Y95" s="21">
        <v>20</v>
      </c>
      <c r="Z95" s="28"/>
      <c r="AA95" s="21">
        <v>30</v>
      </c>
      <c r="AB95" s="28"/>
      <c r="AC95" s="21"/>
      <c r="AD95" s="21">
        <v>10</v>
      </c>
      <c r="AE95" s="21">
        <v>25</v>
      </c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7"/>
        <v>11</v>
      </c>
      <c r="BG95" s="134">
        <f t="shared" si="8"/>
        <v>11</v>
      </c>
      <c r="BH95" s="23"/>
      <c r="BI95" s="24">
        <f t="shared" si="9"/>
        <v>1</v>
      </c>
      <c r="BJ95" s="7"/>
      <c r="BK95" s="32"/>
      <c r="BL95" s="32"/>
      <c r="BM95" s="32"/>
      <c r="BN95" s="55"/>
    </row>
    <row r="96" spans="1:66" s="6" customFormat="1" ht="12.75" customHeight="1" x14ac:dyDescent="0.2">
      <c r="A96" s="35">
        <v>948</v>
      </c>
      <c r="B96" s="59" t="s">
        <v>80</v>
      </c>
      <c r="C96" s="75">
        <v>35</v>
      </c>
      <c r="D96" s="28" t="s">
        <v>303</v>
      </c>
      <c r="E96" s="28" t="s">
        <v>304</v>
      </c>
      <c r="F96" s="36" t="s">
        <v>10</v>
      </c>
      <c r="G96" s="104">
        <f t="shared" si="5"/>
        <v>92</v>
      </c>
      <c r="H96" s="105">
        <f t="shared" si="6"/>
        <v>240</v>
      </c>
      <c r="I96" s="11"/>
      <c r="J96" s="21">
        <v>20</v>
      </c>
      <c r="K96" s="21">
        <v>20</v>
      </c>
      <c r="L96" s="21"/>
      <c r="M96" s="21"/>
      <c r="N96" s="28">
        <v>20</v>
      </c>
      <c r="O96" s="21">
        <v>35</v>
      </c>
      <c r="P96" s="28">
        <v>15</v>
      </c>
      <c r="Q96" s="21">
        <v>25</v>
      </c>
      <c r="R96" s="21"/>
      <c r="S96" s="21">
        <v>40</v>
      </c>
      <c r="T96" s="115"/>
      <c r="U96" s="115"/>
      <c r="V96" s="21"/>
      <c r="W96" s="21">
        <v>10</v>
      </c>
      <c r="X96" s="28"/>
      <c r="Y96" s="21">
        <v>20</v>
      </c>
      <c r="Z96" s="28"/>
      <c r="AA96" s="21"/>
      <c r="AB96" s="28"/>
      <c r="AC96" s="21"/>
      <c r="AD96" s="21">
        <v>10</v>
      </c>
      <c r="AE96" s="21">
        <v>25</v>
      </c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7"/>
        <v>11</v>
      </c>
      <c r="BG96" s="134">
        <f t="shared" si="8"/>
        <v>11</v>
      </c>
      <c r="BH96" s="5"/>
      <c r="BI96" s="24">
        <f t="shared" si="9"/>
        <v>1</v>
      </c>
      <c r="BJ96" s="7"/>
      <c r="BK96" s="33"/>
      <c r="BL96" s="33"/>
      <c r="BM96" s="33"/>
      <c r="BN96" s="55"/>
    </row>
    <row r="97" spans="1:66" s="6" customFormat="1" ht="12.75" customHeight="1" x14ac:dyDescent="0.2">
      <c r="A97" s="35">
        <v>3533</v>
      </c>
      <c r="B97" s="59" t="s">
        <v>91</v>
      </c>
      <c r="C97" s="75">
        <v>35</v>
      </c>
      <c r="D97" s="28" t="s">
        <v>108</v>
      </c>
      <c r="E97" s="28" t="s">
        <v>193</v>
      </c>
      <c r="F97" s="36" t="s">
        <v>5</v>
      </c>
      <c r="G97" s="104">
        <f t="shared" si="5"/>
        <v>93</v>
      </c>
      <c r="H97" s="105">
        <f t="shared" si="6"/>
        <v>235</v>
      </c>
      <c r="I97" s="10"/>
      <c r="J97" s="21">
        <v>10</v>
      </c>
      <c r="K97" s="21">
        <v>10</v>
      </c>
      <c r="L97" s="21">
        <v>20</v>
      </c>
      <c r="M97" s="21">
        <v>10</v>
      </c>
      <c r="N97" s="28">
        <v>10</v>
      </c>
      <c r="O97" s="21"/>
      <c r="P97" s="28"/>
      <c r="Q97" s="21">
        <v>10</v>
      </c>
      <c r="R97" s="21">
        <v>20</v>
      </c>
      <c r="S97" s="21"/>
      <c r="T97" s="115"/>
      <c r="U97" s="115"/>
      <c r="V97" s="21"/>
      <c r="W97" s="21">
        <v>10</v>
      </c>
      <c r="X97" s="28">
        <v>15</v>
      </c>
      <c r="Y97" s="21">
        <v>10</v>
      </c>
      <c r="Z97" s="28"/>
      <c r="AA97" s="21">
        <v>20</v>
      </c>
      <c r="AB97" s="28"/>
      <c r="AC97" s="21"/>
      <c r="AD97" s="21">
        <v>10</v>
      </c>
      <c r="AE97" s="21">
        <v>10</v>
      </c>
      <c r="AF97" s="21">
        <v>20</v>
      </c>
      <c r="AG97" s="21">
        <v>20</v>
      </c>
      <c r="AH97" s="21">
        <v>15</v>
      </c>
      <c r="AI97" s="21">
        <v>15</v>
      </c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7"/>
        <v>17</v>
      </c>
      <c r="BG97" s="134">
        <f t="shared" si="8"/>
        <v>17</v>
      </c>
      <c r="BH97" s="23"/>
      <c r="BI97" s="24">
        <f t="shared" si="9"/>
        <v>1</v>
      </c>
      <c r="BJ97" s="7"/>
      <c r="BK97" s="32"/>
      <c r="BL97" s="32"/>
      <c r="BM97" s="32"/>
      <c r="BN97" s="55"/>
    </row>
    <row r="98" spans="1:66" s="6" customFormat="1" ht="12.75" customHeight="1" x14ac:dyDescent="0.2">
      <c r="A98" s="35">
        <v>4067</v>
      </c>
      <c r="B98" s="59" t="s">
        <v>110</v>
      </c>
      <c r="C98" s="75">
        <v>22</v>
      </c>
      <c r="D98" s="28" t="s">
        <v>182</v>
      </c>
      <c r="E98" s="28" t="s">
        <v>24</v>
      </c>
      <c r="F98" s="36" t="s">
        <v>5</v>
      </c>
      <c r="G98" s="104">
        <f t="shared" si="5"/>
        <v>94</v>
      </c>
      <c r="H98" s="105">
        <f t="shared" si="6"/>
        <v>235</v>
      </c>
      <c r="I98" s="56"/>
      <c r="J98" s="21"/>
      <c r="K98" s="21"/>
      <c r="L98" s="21"/>
      <c r="M98" s="21"/>
      <c r="N98" s="28">
        <v>15</v>
      </c>
      <c r="O98" s="21">
        <v>10</v>
      </c>
      <c r="P98" s="28">
        <v>15</v>
      </c>
      <c r="Q98" s="21">
        <v>10</v>
      </c>
      <c r="R98" s="21">
        <v>30</v>
      </c>
      <c r="S98" s="21">
        <v>10</v>
      </c>
      <c r="T98" s="115"/>
      <c r="U98" s="115"/>
      <c r="V98" s="21">
        <v>10</v>
      </c>
      <c r="W98" s="21">
        <v>5</v>
      </c>
      <c r="X98" s="28">
        <v>15</v>
      </c>
      <c r="Y98" s="21">
        <v>30</v>
      </c>
      <c r="Z98" s="28">
        <v>20</v>
      </c>
      <c r="AA98" s="21">
        <v>15</v>
      </c>
      <c r="AB98" s="28">
        <v>5</v>
      </c>
      <c r="AC98" s="21">
        <v>20</v>
      </c>
      <c r="AD98" s="21"/>
      <c r="AE98" s="21"/>
      <c r="AF98" s="21"/>
      <c r="AG98" s="21"/>
      <c r="AH98" s="21"/>
      <c r="AI98" s="21"/>
      <c r="AJ98" s="21">
        <v>15</v>
      </c>
      <c r="AK98" s="21">
        <v>10</v>
      </c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7"/>
        <v>16</v>
      </c>
      <c r="BG98" s="134">
        <f t="shared" si="8"/>
        <v>16</v>
      </c>
      <c r="BH98" s="5"/>
      <c r="BI98" s="24">
        <f t="shared" si="9"/>
        <v>1</v>
      </c>
      <c r="BJ98" s="7"/>
      <c r="BK98" s="33"/>
      <c r="BL98" s="33"/>
      <c r="BM98" s="33"/>
      <c r="BN98" s="55"/>
    </row>
    <row r="99" spans="1:66" s="6" customFormat="1" ht="12.75" customHeight="1" x14ac:dyDescent="0.2">
      <c r="A99" s="35">
        <v>1450</v>
      </c>
      <c r="B99" s="59" t="s">
        <v>84</v>
      </c>
      <c r="C99" s="75">
        <v>35</v>
      </c>
      <c r="D99" s="28" t="s">
        <v>157</v>
      </c>
      <c r="E99" s="28" t="s">
        <v>147</v>
      </c>
      <c r="F99" s="36" t="s">
        <v>5</v>
      </c>
      <c r="G99" s="104">
        <f t="shared" si="5"/>
        <v>95</v>
      </c>
      <c r="H99" s="105">
        <f t="shared" si="6"/>
        <v>230</v>
      </c>
      <c r="I99" s="56"/>
      <c r="J99" s="21"/>
      <c r="K99" s="21"/>
      <c r="L99" s="21"/>
      <c r="M99" s="21"/>
      <c r="N99" s="28"/>
      <c r="O99" s="21"/>
      <c r="P99" s="28"/>
      <c r="Q99" s="21"/>
      <c r="R99" s="21"/>
      <c r="S99" s="21"/>
      <c r="T99" s="115"/>
      <c r="U99" s="115"/>
      <c r="V99" s="21"/>
      <c r="W99" s="21"/>
      <c r="X99" s="28">
        <v>15</v>
      </c>
      <c r="Y99" s="21">
        <v>20</v>
      </c>
      <c r="Z99" s="28">
        <v>10</v>
      </c>
      <c r="AA99" s="21">
        <v>15</v>
      </c>
      <c r="AB99" s="28"/>
      <c r="AC99" s="21"/>
      <c r="AD99" s="21">
        <v>10</v>
      </c>
      <c r="AE99" s="21">
        <v>35</v>
      </c>
      <c r="AF99" s="21">
        <v>25</v>
      </c>
      <c r="AG99" s="21">
        <v>30</v>
      </c>
      <c r="AH99" s="21">
        <v>25</v>
      </c>
      <c r="AI99" s="21">
        <v>45</v>
      </c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7"/>
        <v>10</v>
      </c>
      <c r="BG99" s="134">
        <f t="shared" si="8"/>
        <v>10</v>
      </c>
      <c r="BH99" s="5"/>
      <c r="BI99" s="24">
        <f t="shared" si="9"/>
        <v>1</v>
      </c>
      <c r="BJ99" s="7"/>
      <c r="BK99" s="32"/>
      <c r="BL99" s="32"/>
      <c r="BM99" s="32"/>
      <c r="BN99" s="55"/>
    </row>
    <row r="100" spans="1:66" s="6" customFormat="1" ht="12.75" customHeight="1" x14ac:dyDescent="0.2">
      <c r="A100" s="35">
        <v>4027</v>
      </c>
      <c r="B100" s="59" t="s">
        <v>110</v>
      </c>
      <c r="C100" s="75">
        <v>22</v>
      </c>
      <c r="D100" s="28" t="s">
        <v>186</v>
      </c>
      <c r="E100" s="28" t="s">
        <v>14</v>
      </c>
      <c r="F100" s="36" t="s">
        <v>5</v>
      </c>
      <c r="G100" s="104">
        <f t="shared" si="5"/>
        <v>96</v>
      </c>
      <c r="H100" s="105">
        <f t="shared" si="6"/>
        <v>230</v>
      </c>
      <c r="I100" s="56"/>
      <c r="J100" s="21"/>
      <c r="K100" s="21"/>
      <c r="L100" s="21"/>
      <c r="M100" s="21"/>
      <c r="N100" s="28">
        <v>25</v>
      </c>
      <c r="O100" s="21">
        <v>15</v>
      </c>
      <c r="P100" s="28">
        <v>15</v>
      </c>
      <c r="Q100" s="21">
        <v>20</v>
      </c>
      <c r="R100" s="21">
        <v>15</v>
      </c>
      <c r="S100" s="21">
        <v>35</v>
      </c>
      <c r="T100" s="115"/>
      <c r="U100" s="115"/>
      <c r="V100" s="21"/>
      <c r="W100" s="21"/>
      <c r="X100" s="28">
        <v>25</v>
      </c>
      <c r="Y100" s="21">
        <v>40</v>
      </c>
      <c r="Z100" s="28"/>
      <c r="AA100" s="21"/>
      <c r="AB100" s="28"/>
      <c r="AC100" s="21"/>
      <c r="AD100" s="21"/>
      <c r="AE100" s="21"/>
      <c r="AF100" s="21"/>
      <c r="AG100" s="21"/>
      <c r="AH100" s="21"/>
      <c r="AI100" s="21"/>
      <c r="AJ100" s="21">
        <v>25</v>
      </c>
      <c r="AK100" s="21">
        <v>15</v>
      </c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7"/>
        <v>10</v>
      </c>
      <c r="BG100" s="134">
        <f t="shared" si="8"/>
        <v>10</v>
      </c>
      <c r="BH100" s="24"/>
      <c r="BI100" s="24">
        <f t="shared" si="9"/>
        <v>1</v>
      </c>
      <c r="BJ100" s="7"/>
      <c r="BK100" s="20"/>
      <c r="BL100" s="20"/>
      <c r="BM100" s="20"/>
      <c r="BN100" s="55"/>
    </row>
    <row r="101" spans="1:66" s="6" customFormat="1" ht="12.75" customHeight="1" x14ac:dyDescent="0.2">
      <c r="A101" s="35">
        <v>4501</v>
      </c>
      <c r="B101" s="59" t="s">
        <v>165</v>
      </c>
      <c r="C101" s="75">
        <v>35</v>
      </c>
      <c r="D101" s="28" t="s">
        <v>135</v>
      </c>
      <c r="E101" s="28" t="s">
        <v>136</v>
      </c>
      <c r="F101" s="36" t="s">
        <v>5</v>
      </c>
      <c r="G101" s="104">
        <f t="shared" si="5"/>
        <v>97</v>
      </c>
      <c r="H101" s="105">
        <f t="shared" si="6"/>
        <v>230</v>
      </c>
      <c r="I101" s="10"/>
      <c r="J101" s="21">
        <v>25</v>
      </c>
      <c r="K101" s="21">
        <v>40</v>
      </c>
      <c r="L101" s="21"/>
      <c r="M101" s="21"/>
      <c r="N101" s="28">
        <v>10</v>
      </c>
      <c r="O101" s="21"/>
      <c r="P101" s="28">
        <v>15</v>
      </c>
      <c r="Q101" s="21">
        <v>15</v>
      </c>
      <c r="R101" s="21"/>
      <c r="S101" s="21"/>
      <c r="T101" s="115"/>
      <c r="U101" s="115"/>
      <c r="V101" s="21">
        <v>30</v>
      </c>
      <c r="W101" s="21">
        <v>20</v>
      </c>
      <c r="X101" s="28">
        <v>10</v>
      </c>
      <c r="Y101" s="21"/>
      <c r="Z101" s="28"/>
      <c r="AA101" s="21"/>
      <c r="AB101" s="28"/>
      <c r="AC101" s="21"/>
      <c r="AD101" s="21">
        <v>20</v>
      </c>
      <c r="AE101" s="21">
        <v>20</v>
      </c>
      <c r="AF101" s="21">
        <v>25</v>
      </c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7"/>
        <v>11</v>
      </c>
      <c r="BG101" s="134">
        <f t="shared" si="8"/>
        <v>11</v>
      </c>
      <c r="BH101" s="24">
        <f>SUM(BG101:BG107)</f>
        <v>84</v>
      </c>
      <c r="BI101" s="24">
        <f t="shared" si="9"/>
        <v>1</v>
      </c>
      <c r="BJ101" s="24">
        <f>SUM(BI101:BI107)</f>
        <v>7</v>
      </c>
      <c r="BK101" s="32"/>
      <c r="BL101" s="32"/>
      <c r="BM101" s="32"/>
      <c r="BN101" s="55">
        <f>AVERAGE(BH101/BJ101)</f>
        <v>12</v>
      </c>
    </row>
    <row r="102" spans="1:66" s="6" customFormat="1" ht="12.75" customHeight="1" x14ac:dyDescent="0.2">
      <c r="A102" s="35">
        <v>3346</v>
      </c>
      <c r="B102" s="59" t="s">
        <v>338</v>
      </c>
      <c r="C102" s="75">
        <v>35</v>
      </c>
      <c r="D102" s="28" t="s">
        <v>339</v>
      </c>
      <c r="E102" s="28" t="s">
        <v>117</v>
      </c>
      <c r="F102" s="36" t="s">
        <v>5</v>
      </c>
      <c r="G102" s="104">
        <f t="shared" si="5"/>
        <v>98</v>
      </c>
      <c r="H102" s="105">
        <f t="shared" si="6"/>
        <v>225</v>
      </c>
      <c r="I102" s="10"/>
      <c r="J102" s="21">
        <v>15</v>
      </c>
      <c r="K102" s="21">
        <v>10</v>
      </c>
      <c r="L102" s="21">
        <v>15</v>
      </c>
      <c r="M102" s="21">
        <v>5</v>
      </c>
      <c r="N102" s="28">
        <v>15</v>
      </c>
      <c r="O102" s="21">
        <v>10</v>
      </c>
      <c r="P102" s="28">
        <v>15</v>
      </c>
      <c r="Q102" s="21">
        <v>20</v>
      </c>
      <c r="R102" s="21">
        <v>25</v>
      </c>
      <c r="S102" s="21">
        <v>10</v>
      </c>
      <c r="T102" s="115"/>
      <c r="U102" s="115"/>
      <c r="V102" s="21"/>
      <c r="W102" s="21"/>
      <c r="X102" s="28">
        <v>10</v>
      </c>
      <c r="Y102" s="21">
        <v>15</v>
      </c>
      <c r="Z102" s="28"/>
      <c r="AA102" s="21"/>
      <c r="AB102" s="28"/>
      <c r="AC102" s="21"/>
      <c r="AD102" s="21">
        <v>25</v>
      </c>
      <c r="AE102" s="21">
        <v>10</v>
      </c>
      <c r="AF102" s="21"/>
      <c r="AG102" s="21"/>
      <c r="AH102" s="21"/>
      <c r="AI102" s="21"/>
      <c r="AJ102" s="21">
        <v>15</v>
      </c>
      <c r="AK102" s="21">
        <v>10</v>
      </c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7"/>
        <v>16</v>
      </c>
      <c r="BG102" s="134">
        <f t="shared" si="8"/>
        <v>16</v>
      </c>
      <c r="BH102" s="23"/>
      <c r="BI102" s="24">
        <f t="shared" si="9"/>
        <v>1</v>
      </c>
      <c r="BJ102" s="7"/>
      <c r="BK102" s="32"/>
      <c r="BL102" s="32"/>
      <c r="BM102" s="32"/>
      <c r="BN102" s="55"/>
    </row>
    <row r="103" spans="1:66" s="6" customFormat="1" ht="12.75" customHeight="1" x14ac:dyDescent="0.2">
      <c r="A103" s="35">
        <v>4805</v>
      </c>
      <c r="B103" s="59" t="s">
        <v>166</v>
      </c>
      <c r="C103" s="75">
        <v>35</v>
      </c>
      <c r="D103" s="28" t="s">
        <v>155</v>
      </c>
      <c r="E103" s="28" t="s">
        <v>22</v>
      </c>
      <c r="F103" s="36" t="s">
        <v>5</v>
      </c>
      <c r="G103" s="104">
        <f t="shared" si="5"/>
        <v>99</v>
      </c>
      <c r="H103" s="105">
        <f t="shared" si="6"/>
        <v>220</v>
      </c>
      <c r="I103" s="56"/>
      <c r="J103" s="21"/>
      <c r="K103" s="21"/>
      <c r="L103" s="21">
        <v>15</v>
      </c>
      <c r="M103" s="21">
        <v>30</v>
      </c>
      <c r="N103" s="28"/>
      <c r="O103" s="21">
        <v>15</v>
      </c>
      <c r="P103" s="28">
        <v>30</v>
      </c>
      <c r="Q103" s="21">
        <v>30</v>
      </c>
      <c r="R103" s="21"/>
      <c r="S103" s="21"/>
      <c r="T103" s="115"/>
      <c r="U103" s="115"/>
      <c r="V103" s="21"/>
      <c r="W103" s="21"/>
      <c r="X103" s="28">
        <v>30</v>
      </c>
      <c r="Y103" s="21">
        <v>35</v>
      </c>
      <c r="Z103" s="28"/>
      <c r="AA103" s="21">
        <v>20</v>
      </c>
      <c r="AB103" s="28"/>
      <c r="AC103" s="21"/>
      <c r="AD103" s="21"/>
      <c r="AE103" s="21">
        <v>15</v>
      </c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7"/>
        <v>9</v>
      </c>
      <c r="BG103" s="134">
        <f t="shared" si="8"/>
        <v>9</v>
      </c>
      <c r="BH103" s="23"/>
      <c r="BI103" s="24">
        <f t="shared" si="9"/>
        <v>1</v>
      </c>
      <c r="BJ103" s="7"/>
      <c r="BK103" s="32"/>
      <c r="BL103" s="32"/>
      <c r="BM103" s="20"/>
      <c r="BN103" s="55"/>
    </row>
    <row r="104" spans="1:66" s="6" customFormat="1" ht="12.75" customHeight="1" x14ac:dyDescent="0.2">
      <c r="A104" s="35">
        <v>3305</v>
      </c>
      <c r="B104" s="59" t="s">
        <v>90</v>
      </c>
      <c r="C104" s="75">
        <v>35</v>
      </c>
      <c r="D104" s="28" t="s">
        <v>76</v>
      </c>
      <c r="E104" s="28" t="s">
        <v>102</v>
      </c>
      <c r="F104" s="36" t="s">
        <v>5</v>
      </c>
      <c r="G104" s="104">
        <f t="shared" si="5"/>
        <v>100</v>
      </c>
      <c r="H104" s="105">
        <f t="shared" si="6"/>
        <v>215</v>
      </c>
      <c r="I104" s="56"/>
      <c r="J104" s="21"/>
      <c r="K104" s="21"/>
      <c r="L104" s="21">
        <v>30</v>
      </c>
      <c r="M104" s="21">
        <v>20</v>
      </c>
      <c r="N104" s="28"/>
      <c r="O104" s="21"/>
      <c r="P104" s="28"/>
      <c r="Q104" s="21"/>
      <c r="R104" s="21"/>
      <c r="S104" s="21"/>
      <c r="T104" s="115"/>
      <c r="U104" s="115"/>
      <c r="V104" s="21"/>
      <c r="W104" s="21"/>
      <c r="X104" s="28"/>
      <c r="Y104" s="21"/>
      <c r="Z104" s="28"/>
      <c r="AA104" s="21"/>
      <c r="AB104" s="28"/>
      <c r="AC104" s="21"/>
      <c r="AD104" s="21">
        <v>30</v>
      </c>
      <c r="AE104" s="21">
        <v>15</v>
      </c>
      <c r="AF104" s="21"/>
      <c r="AG104" s="21"/>
      <c r="AH104" s="21">
        <v>40</v>
      </c>
      <c r="AI104" s="21">
        <v>35</v>
      </c>
      <c r="AJ104" s="21">
        <v>25</v>
      </c>
      <c r="AK104" s="21">
        <v>20</v>
      </c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7"/>
        <v>8</v>
      </c>
      <c r="BG104" s="134">
        <f t="shared" si="8"/>
        <v>8</v>
      </c>
      <c r="BH104" s="23"/>
      <c r="BI104" s="24">
        <f t="shared" si="9"/>
        <v>1</v>
      </c>
      <c r="BJ104" s="7"/>
      <c r="BK104" s="32"/>
      <c r="BL104" s="32"/>
      <c r="BM104" s="32"/>
      <c r="BN104" s="55"/>
    </row>
    <row r="105" spans="1:66" s="6" customFormat="1" ht="12.75" customHeight="1" x14ac:dyDescent="0.2">
      <c r="A105" s="35">
        <v>4320</v>
      </c>
      <c r="B105" s="59" t="s">
        <v>124</v>
      </c>
      <c r="C105" s="75">
        <v>35</v>
      </c>
      <c r="D105" s="28" t="s">
        <v>279</v>
      </c>
      <c r="E105" s="28" t="s">
        <v>200</v>
      </c>
      <c r="F105" s="36" t="s">
        <v>5</v>
      </c>
      <c r="G105" s="104">
        <f t="shared" si="5"/>
        <v>101</v>
      </c>
      <c r="H105" s="105">
        <f t="shared" si="6"/>
        <v>215</v>
      </c>
      <c r="I105" s="10"/>
      <c r="J105" s="21">
        <v>10</v>
      </c>
      <c r="K105" s="21">
        <v>10</v>
      </c>
      <c r="L105" s="21">
        <v>10</v>
      </c>
      <c r="M105" s="21">
        <v>10</v>
      </c>
      <c r="N105" s="28">
        <v>5</v>
      </c>
      <c r="O105" s="21">
        <v>10</v>
      </c>
      <c r="P105" s="28"/>
      <c r="Q105" s="21"/>
      <c r="R105" s="21">
        <v>20</v>
      </c>
      <c r="S105" s="21">
        <v>15</v>
      </c>
      <c r="T105" s="115"/>
      <c r="U105" s="115"/>
      <c r="V105" s="21"/>
      <c r="W105" s="21"/>
      <c r="X105" s="28">
        <v>5</v>
      </c>
      <c r="Y105" s="21">
        <v>15</v>
      </c>
      <c r="Z105" s="28">
        <v>15</v>
      </c>
      <c r="AA105" s="21">
        <v>10</v>
      </c>
      <c r="AB105" s="28">
        <v>10</v>
      </c>
      <c r="AC105" s="21">
        <v>10</v>
      </c>
      <c r="AD105" s="21">
        <v>10</v>
      </c>
      <c r="AE105" s="21">
        <v>10</v>
      </c>
      <c r="AF105" s="21"/>
      <c r="AG105" s="21"/>
      <c r="AH105" s="21">
        <v>5</v>
      </c>
      <c r="AI105" s="21">
        <v>10</v>
      </c>
      <c r="AJ105" s="21">
        <v>10</v>
      </c>
      <c r="AK105" s="21">
        <v>15</v>
      </c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7"/>
        <v>20</v>
      </c>
      <c r="BG105" s="134">
        <f t="shared" si="8"/>
        <v>20</v>
      </c>
      <c r="BH105" s="24"/>
      <c r="BI105" s="24">
        <f t="shared" si="9"/>
        <v>1</v>
      </c>
      <c r="BJ105" s="18"/>
      <c r="BK105" s="34"/>
      <c r="BL105" s="34"/>
      <c r="BM105" s="34"/>
      <c r="BN105" s="55"/>
    </row>
    <row r="106" spans="1:66" s="6" customFormat="1" ht="12.75" customHeight="1" x14ac:dyDescent="0.2">
      <c r="A106" s="35">
        <v>5108</v>
      </c>
      <c r="B106" s="59" t="s">
        <v>222</v>
      </c>
      <c r="C106" s="75">
        <v>35</v>
      </c>
      <c r="D106" s="28" t="s">
        <v>372</v>
      </c>
      <c r="E106" s="28" t="s">
        <v>365</v>
      </c>
      <c r="F106" s="36" t="s">
        <v>5</v>
      </c>
      <c r="G106" s="104">
        <f t="shared" si="5"/>
        <v>102</v>
      </c>
      <c r="H106" s="105">
        <f t="shared" si="6"/>
        <v>215</v>
      </c>
      <c r="I106" s="56"/>
      <c r="J106" s="21"/>
      <c r="K106" s="21">
        <v>45</v>
      </c>
      <c r="L106" s="21"/>
      <c r="M106" s="21"/>
      <c r="N106" s="28">
        <v>45</v>
      </c>
      <c r="O106" s="21">
        <v>50</v>
      </c>
      <c r="P106" s="28"/>
      <c r="Q106" s="21"/>
      <c r="R106" s="21"/>
      <c r="S106" s="21"/>
      <c r="T106" s="115"/>
      <c r="U106" s="115"/>
      <c r="V106" s="21"/>
      <c r="W106" s="21"/>
      <c r="X106" s="28"/>
      <c r="Y106" s="21">
        <v>40</v>
      </c>
      <c r="Z106" s="28"/>
      <c r="AA106" s="21"/>
      <c r="AB106" s="28"/>
      <c r="AC106" s="21"/>
      <c r="AD106" s="21"/>
      <c r="AE106" s="21"/>
      <c r="AF106" s="21"/>
      <c r="AG106" s="21">
        <v>35</v>
      </c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7"/>
        <v>5</v>
      </c>
      <c r="BG106" s="134">
        <f t="shared" si="8"/>
        <v>5</v>
      </c>
      <c r="BH106" s="24"/>
      <c r="BI106" s="24">
        <f t="shared" si="9"/>
        <v>1</v>
      </c>
      <c r="BJ106" s="7"/>
      <c r="BK106" s="34"/>
      <c r="BL106" s="34"/>
      <c r="BM106" s="34"/>
      <c r="BN106" s="55"/>
    </row>
    <row r="107" spans="1:66" s="6" customFormat="1" ht="12.75" customHeight="1" x14ac:dyDescent="0.2">
      <c r="A107" s="35">
        <v>937</v>
      </c>
      <c r="B107" s="59" t="s">
        <v>80</v>
      </c>
      <c r="C107" s="75">
        <v>35</v>
      </c>
      <c r="D107" s="28" t="s">
        <v>266</v>
      </c>
      <c r="E107" s="28" t="s">
        <v>15</v>
      </c>
      <c r="F107" s="36" t="s">
        <v>5</v>
      </c>
      <c r="G107" s="104">
        <f t="shared" si="5"/>
        <v>103</v>
      </c>
      <c r="H107" s="105">
        <f t="shared" si="6"/>
        <v>210</v>
      </c>
      <c r="I107" s="56"/>
      <c r="J107" s="21"/>
      <c r="K107" s="21"/>
      <c r="L107" s="21"/>
      <c r="M107" s="21"/>
      <c r="N107" s="28">
        <v>10</v>
      </c>
      <c r="O107" s="21">
        <v>15</v>
      </c>
      <c r="P107" s="28">
        <v>10</v>
      </c>
      <c r="Q107" s="21">
        <v>15</v>
      </c>
      <c r="R107" s="21">
        <v>10</v>
      </c>
      <c r="S107" s="21">
        <v>20</v>
      </c>
      <c r="T107" s="115"/>
      <c r="U107" s="115"/>
      <c r="V107" s="21"/>
      <c r="W107" s="21"/>
      <c r="X107" s="28"/>
      <c r="Y107" s="21"/>
      <c r="Z107" s="28"/>
      <c r="AA107" s="21">
        <v>10</v>
      </c>
      <c r="AB107" s="28">
        <v>10</v>
      </c>
      <c r="AC107" s="21">
        <v>10</v>
      </c>
      <c r="AD107" s="21">
        <v>30</v>
      </c>
      <c r="AE107" s="21">
        <v>25</v>
      </c>
      <c r="AF107" s="21">
        <v>10</v>
      </c>
      <c r="AG107" s="21">
        <v>10</v>
      </c>
      <c r="AH107" s="21"/>
      <c r="AI107" s="21"/>
      <c r="AJ107" s="21">
        <v>15</v>
      </c>
      <c r="AK107" s="21">
        <v>10</v>
      </c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7"/>
        <v>15</v>
      </c>
      <c r="BG107" s="134">
        <f t="shared" si="8"/>
        <v>15</v>
      </c>
      <c r="BH107" s="7"/>
      <c r="BI107" s="24">
        <f t="shared" si="9"/>
        <v>1</v>
      </c>
      <c r="BJ107" s="7"/>
      <c r="BK107" s="32"/>
      <c r="BL107" s="32"/>
      <c r="BM107" s="32"/>
      <c r="BN107" s="55"/>
    </row>
    <row r="108" spans="1:66" s="6" customFormat="1" ht="12.75" customHeight="1" x14ac:dyDescent="0.2">
      <c r="A108" s="35">
        <v>2443</v>
      </c>
      <c r="B108" s="59" t="s">
        <v>87</v>
      </c>
      <c r="C108" s="75">
        <v>35</v>
      </c>
      <c r="D108" s="28" t="s">
        <v>215</v>
      </c>
      <c r="E108" s="28" t="s">
        <v>216</v>
      </c>
      <c r="F108" s="36" t="s">
        <v>5</v>
      </c>
      <c r="G108" s="104">
        <f t="shared" si="5"/>
        <v>104</v>
      </c>
      <c r="H108" s="105">
        <f t="shared" si="6"/>
        <v>210</v>
      </c>
      <c r="I108" s="10"/>
      <c r="J108" s="21">
        <v>25</v>
      </c>
      <c r="K108" s="21">
        <v>25</v>
      </c>
      <c r="L108" s="21">
        <v>15</v>
      </c>
      <c r="M108" s="21">
        <v>20</v>
      </c>
      <c r="N108" s="28"/>
      <c r="O108" s="21"/>
      <c r="P108" s="28">
        <v>30</v>
      </c>
      <c r="Q108" s="21">
        <v>10</v>
      </c>
      <c r="R108" s="21">
        <v>25</v>
      </c>
      <c r="S108" s="21">
        <v>20</v>
      </c>
      <c r="T108" s="115"/>
      <c r="U108" s="115"/>
      <c r="V108" s="21"/>
      <c r="W108" s="21"/>
      <c r="X108" s="28"/>
      <c r="Y108" s="21"/>
      <c r="Z108" s="28"/>
      <c r="AA108" s="21"/>
      <c r="AB108" s="28"/>
      <c r="AC108" s="21"/>
      <c r="AD108" s="21"/>
      <c r="AE108" s="21"/>
      <c r="AF108" s="21"/>
      <c r="AG108" s="21"/>
      <c r="AH108" s="21">
        <v>20</v>
      </c>
      <c r="AI108" s="21">
        <v>20</v>
      </c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7"/>
        <v>10</v>
      </c>
      <c r="BG108" s="134">
        <f t="shared" si="8"/>
        <v>10</v>
      </c>
      <c r="BH108" s="7"/>
      <c r="BI108" s="24">
        <f t="shared" si="9"/>
        <v>1</v>
      </c>
      <c r="BJ108" s="7"/>
      <c r="BK108" s="32"/>
      <c r="BL108" s="20"/>
      <c r="BM108" s="32"/>
      <c r="BN108" s="55"/>
    </row>
    <row r="109" spans="1:66" s="6" customFormat="1" ht="12.75" customHeight="1" x14ac:dyDescent="0.2">
      <c r="A109" s="35">
        <v>4321</v>
      </c>
      <c r="B109" s="59" t="s">
        <v>124</v>
      </c>
      <c r="C109" s="75">
        <v>35</v>
      </c>
      <c r="D109" s="28" t="s">
        <v>280</v>
      </c>
      <c r="E109" s="28" t="s">
        <v>11</v>
      </c>
      <c r="F109" s="36" t="s">
        <v>5</v>
      </c>
      <c r="G109" s="104">
        <f t="shared" si="5"/>
        <v>105</v>
      </c>
      <c r="H109" s="105">
        <f t="shared" si="6"/>
        <v>210</v>
      </c>
      <c r="I109" s="10"/>
      <c r="J109" s="21">
        <v>10</v>
      </c>
      <c r="K109" s="21">
        <v>10</v>
      </c>
      <c r="L109" s="21">
        <v>10</v>
      </c>
      <c r="M109" s="21">
        <v>10</v>
      </c>
      <c r="N109" s="28">
        <v>5</v>
      </c>
      <c r="O109" s="21">
        <v>10</v>
      </c>
      <c r="P109" s="28"/>
      <c r="Q109" s="21"/>
      <c r="R109" s="21">
        <v>10</v>
      </c>
      <c r="S109" s="21">
        <v>15</v>
      </c>
      <c r="T109" s="115"/>
      <c r="U109" s="115"/>
      <c r="V109" s="21"/>
      <c r="W109" s="21"/>
      <c r="X109" s="28">
        <v>5</v>
      </c>
      <c r="Y109" s="21">
        <v>15</v>
      </c>
      <c r="Z109" s="28">
        <v>15</v>
      </c>
      <c r="AA109" s="21">
        <v>10</v>
      </c>
      <c r="AB109" s="28">
        <v>10</v>
      </c>
      <c r="AC109" s="21">
        <v>10</v>
      </c>
      <c r="AD109" s="21">
        <v>10</v>
      </c>
      <c r="AE109" s="21">
        <v>10</v>
      </c>
      <c r="AF109" s="21"/>
      <c r="AG109" s="21"/>
      <c r="AH109" s="21">
        <v>10</v>
      </c>
      <c r="AI109" s="21">
        <v>10</v>
      </c>
      <c r="AJ109" s="21">
        <v>10</v>
      </c>
      <c r="AK109" s="21">
        <v>15</v>
      </c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7"/>
        <v>20</v>
      </c>
      <c r="BG109" s="134">
        <f t="shared" si="8"/>
        <v>20</v>
      </c>
      <c r="BH109" s="23"/>
      <c r="BI109" s="24">
        <f t="shared" si="9"/>
        <v>1</v>
      </c>
      <c r="BJ109" s="7"/>
      <c r="BK109" s="20"/>
      <c r="BL109" s="20"/>
      <c r="BM109" s="20"/>
      <c r="BN109" s="55"/>
    </row>
    <row r="110" spans="1:66" s="6" customFormat="1" ht="12.75" customHeight="1" x14ac:dyDescent="0.2">
      <c r="A110" s="35">
        <v>5021</v>
      </c>
      <c r="B110" s="59" t="s">
        <v>205</v>
      </c>
      <c r="C110" s="75">
        <v>35</v>
      </c>
      <c r="D110" s="28" t="s">
        <v>261</v>
      </c>
      <c r="E110" s="28" t="s">
        <v>203</v>
      </c>
      <c r="F110" s="36" t="s">
        <v>5</v>
      </c>
      <c r="G110" s="104">
        <f t="shared" si="5"/>
        <v>106</v>
      </c>
      <c r="H110" s="105">
        <f t="shared" si="6"/>
        <v>210</v>
      </c>
      <c r="I110" s="11"/>
      <c r="J110" s="21">
        <v>20</v>
      </c>
      <c r="K110" s="21">
        <v>25</v>
      </c>
      <c r="L110" s="21"/>
      <c r="M110" s="21"/>
      <c r="N110" s="28">
        <v>10</v>
      </c>
      <c r="O110" s="21">
        <v>10</v>
      </c>
      <c r="P110" s="28">
        <v>10</v>
      </c>
      <c r="Q110" s="21">
        <v>15</v>
      </c>
      <c r="R110" s="21"/>
      <c r="S110" s="21"/>
      <c r="T110" s="115"/>
      <c r="U110" s="115"/>
      <c r="V110" s="21"/>
      <c r="W110" s="21"/>
      <c r="X110" s="28">
        <v>10</v>
      </c>
      <c r="Y110" s="21">
        <v>15</v>
      </c>
      <c r="Z110" s="28">
        <v>25</v>
      </c>
      <c r="AA110" s="21">
        <v>20</v>
      </c>
      <c r="AB110" s="28"/>
      <c r="AC110" s="21"/>
      <c r="AD110" s="21"/>
      <c r="AE110" s="21"/>
      <c r="AF110" s="21">
        <v>10</v>
      </c>
      <c r="AG110" s="21">
        <v>20</v>
      </c>
      <c r="AH110" s="21"/>
      <c r="AI110" s="21"/>
      <c r="AJ110" s="21">
        <v>10</v>
      </c>
      <c r="AK110" s="21">
        <v>10</v>
      </c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7"/>
        <v>14</v>
      </c>
      <c r="BG110" s="134">
        <f t="shared" si="8"/>
        <v>14</v>
      </c>
      <c r="BH110" s="23"/>
      <c r="BI110" s="24">
        <f t="shared" si="9"/>
        <v>1</v>
      </c>
      <c r="BJ110" s="7"/>
      <c r="BK110" s="32"/>
      <c r="BL110" s="32"/>
      <c r="BM110" s="32"/>
      <c r="BN110" s="55"/>
    </row>
    <row r="111" spans="1:66" s="6" customFormat="1" ht="12.75" customHeight="1" x14ac:dyDescent="0.2">
      <c r="A111" s="35">
        <v>2319</v>
      </c>
      <c r="B111" s="59" t="s">
        <v>86</v>
      </c>
      <c r="C111" s="75">
        <v>35</v>
      </c>
      <c r="D111" s="28" t="s">
        <v>114</v>
      </c>
      <c r="E111" s="28" t="s">
        <v>193</v>
      </c>
      <c r="F111" s="36" t="s">
        <v>5</v>
      </c>
      <c r="G111" s="104">
        <f t="shared" si="5"/>
        <v>107</v>
      </c>
      <c r="H111" s="105">
        <f t="shared" si="6"/>
        <v>205</v>
      </c>
      <c r="I111" s="10"/>
      <c r="J111" s="21">
        <v>10</v>
      </c>
      <c r="K111" s="21">
        <v>15</v>
      </c>
      <c r="L111" s="21"/>
      <c r="M111" s="21"/>
      <c r="N111" s="28"/>
      <c r="O111" s="21"/>
      <c r="P111" s="28">
        <v>15</v>
      </c>
      <c r="Q111" s="21">
        <v>10</v>
      </c>
      <c r="R111" s="21"/>
      <c r="S111" s="21"/>
      <c r="T111" s="115"/>
      <c r="U111" s="115"/>
      <c r="V111" s="21"/>
      <c r="W111" s="21"/>
      <c r="X111" s="28">
        <v>10</v>
      </c>
      <c r="Y111" s="21">
        <v>10</v>
      </c>
      <c r="Z111" s="28"/>
      <c r="AA111" s="21"/>
      <c r="AB111" s="28">
        <v>10</v>
      </c>
      <c r="AC111" s="21">
        <v>30</v>
      </c>
      <c r="AD111" s="21"/>
      <c r="AE111" s="21"/>
      <c r="AF111" s="21"/>
      <c r="AG111" s="21"/>
      <c r="AH111" s="21">
        <v>20</v>
      </c>
      <c r="AI111" s="21">
        <v>30</v>
      </c>
      <c r="AJ111" s="21">
        <v>25</v>
      </c>
      <c r="AK111" s="21">
        <v>20</v>
      </c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7"/>
        <v>12</v>
      </c>
      <c r="BG111" s="134">
        <f t="shared" si="8"/>
        <v>12</v>
      </c>
      <c r="BH111" s="23"/>
      <c r="BI111" s="24">
        <f t="shared" si="9"/>
        <v>1</v>
      </c>
      <c r="BJ111" s="7"/>
      <c r="BK111" s="32"/>
      <c r="BL111" s="32"/>
      <c r="BM111" s="32"/>
      <c r="BN111" s="55"/>
    </row>
    <row r="112" spans="1:66" s="6" customFormat="1" ht="12.75" customHeight="1" x14ac:dyDescent="0.2">
      <c r="A112" s="35">
        <v>3510</v>
      </c>
      <c r="B112" s="59" t="s">
        <v>91</v>
      </c>
      <c r="C112" s="75">
        <v>35</v>
      </c>
      <c r="D112" s="28" t="s">
        <v>118</v>
      </c>
      <c r="E112" s="28" t="s">
        <v>16</v>
      </c>
      <c r="F112" s="36" t="s">
        <v>5</v>
      </c>
      <c r="G112" s="104">
        <f t="shared" si="5"/>
        <v>108</v>
      </c>
      <c r="H112" s="105">
        <f t="shared" si="6"/>
        <v>205</v>
      </c>
      <c r="I112" s="56"/>
      <c r="J112" s="21">
        <v>40</v>
      </c>
      <c r="K112" s="21"/>
      <c r="L112" s="21">
        <v>15</v>
      </c>
      <c r="M112" s="21">
        <v>45</v>
      </c>
      <c r="N112" s="28"/>
      <c r="O112" s="21"/>
      <c r="P112" s="28"/>
      <c r="Q112" s="21"/>
      <c r="R112" s="21"/>
      <c r="S112" s="21"/>
      <c r="T112" s="115"/>
      <c r="U112" s="115"/>
      <c r="V112" s="21">
        <v>15</v>
      </c>
      <c r="W112" s="21"/>
      <c r="X112" s="28"/>
      <c r="Y112" s="21"/>
      <c r="Z112" s="28">
        <v>25</v>
      </c>
      <c r="AA112" s="21"/>
      <c r="AB112" s="28"/>
      <c r="AC112" s="21"/>
      <c r="AD112" s="21">
        <v>20</v>
      </c>
      <c r="AE112" s="21"/>
      <c r="AF112" s="21"/>
      <c r="AG112" s="21"/>
      <c r="AH112" s="21">
        <v>20</v>
      </c>
      <c r="AI112" s="21">
        <v>10</v>
      </c>
      <c r="AJ112" s="21">
        <v>15</v>
      </c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7"/>
        <v>9</v>
      </c>
      <c r="BG112" s="134">
        <f t="shared" si="8"/>
        <v>9</v>
      </c>
      <c r="BH112" s="7"/>
      <c r="BI112" s="24">
        <f t="shared" si="9"/>
        <v>1</v>
      </c>
      <c r="BJ112" s="7"/>
      <c r="BK112" s="32"/>
      <c r="BL112" s="32"/>
      <c r="BM112" s="32"/>
      <c r="BN112" s="55"/>
    </row>
    <row r="113" spans="1:66" s="6" customFormat="1" ht="12.75" customHeight="1" x14ac:dyDescent="0.2">
      <c r="A113" s="19">
        <v>2402</v>
      </c>
      <c r="B113" s="60" t="s">
        <v>87</v>
      </c>
      <c r="C113" s="75">
        <v>35</v>
      </c>
      <c r="D113" s="21" t="s">
        <v>36</v>
      </c>
      <c r="E113" s="21" t="s">
        <v>26</v>
      </c>
      <c r="F113" s="36" t="s">
        <v>5</v>
      </c>
      <c r="G113" s="104">
        <f t="shared" si="5"/>
        <v>109</v>
      </c>
      <c r="H113" s="105">
        <f t="shared" si="6"/>
        <v>200</v>
      </c>
      <c r="I113" s="56"/>
      <c r="J113" s="21">
        <v>25</v>
      </c>
      <c r="K113" s="21">
        <v>25</v>
      </c>
      <c r="L113" s="21">
        <v>15</v>
      </c>
      <c r="M113" s="21">
        <v>20</v>
      </c>
      <c r="N113" s="28"/>
      <c r="O113" s="21"/>
      <c r="P113" s="28">
        <v>15</v>
      </c>
      <c r="Q113" s="21">
        <v>20</v>
      </c>
      <c r="R113" s="21">
        <v>20</v>
      </c>
      <c r="S113" s="21">
        <v>25</v>
      </c>
      <c r="T113" s="115"/>
      <c r="U113" s="115"/>
      <c r="V113" s="21"/>
      <c r="W113" s="21"/>
      <c r="X113" s="28"/>
      <c r="Y113" s="21"/>
      <c r="Z113" s="28"/>
      <c r="AA113" s="21"/>
      <c r="AB113" s="28"/>
      <c r="AC113" s="21"/>
      <c r="AD113" s="21"/>
      <c r="AE113" s="21"/>
      <c r="AF113" s="21"/>
      <c r="AG113" s="21"/>
      <c r="AH113" s="21">
        <v>15</v>
      </c>
      <c r="AI113" s="21">
        <v>20</v>
      </c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7"/>
        <v>10</v>
      </c>
      <c r="BG113" s="134">
        <f t="shared" si="8"/>
        <v>10</v>
      </c>
      <c r="BH113" s="24">
        <f>SUM(BG113:BG123)</f>
        <v>124</v>
      </c>
      <c r="BI113" s="24">
        <f t="shared" si="9"/>
        <v>1</v>
      </c>
      <c r="BJ113" s="24">
        <f>SUM(BI113:BI123)</f>
        <v>11</v>
      </c>
      <c r="BK113" s="32"/>
      <c r="BL113" s="32"/>
      <c r="BM113" s="32"/>
      <c r="BN113" s="55">
        <f>AVERAGE(BH113/BJ113)</f>
        <v>11.272727272727273</v>
      </c>
    </row>
    <row r="114" spans="1:66" s="6" customFormat="1" ht="12.75" customHeight="1" x14ac:dyDescent="0.2">
      <c r="A114" s="35">
        <v>3532</v>
      </c>
      <c r="B114" s="59" t="s">
        <v>91</v>
      </c>
      <c r="C114" s="75">
        <v>35</v>
      </c>
      <c r="D114" s="28" t="s">
        <v>175</v>
      </c>
      <c r="E114" s="28" t="s">
        <v>176</v>
      </c>
      <c r="F114" s="36" t="s">
        <v>5</v>
      </c>
      <c r="G114" s="104">
        <f t="shared" si="5"/>
        <v>110</v>
      </c>
      <c r="H114" s="105">
        <f t="shared" si="6"/>
        <v>200</v>
      </c>
      <c r="I114" s="10"/>
      <c r="J114" s="21">
        <v>10</v>
      </c>
      <c r="K114" s="21">
        <v>10</v>
      </c>
      <c r="L114" s="21">
        <v>15</v>
      </c>
      <c r="M114" s="21">
        <v>15</v>
      </c>
      <c r="N114" s="28"/>
      <c r="O114" s="21">
        <v>10</v>
      </c>
      <c r="P114" s="28"/>
      <c r="Q114" s="21">
        <v>15</v>
      </c>
      <c r="R114" s="21"/>
      <c r="S114" s="21">
        <v>15</v>
      </c>
      <c r="T114" s="115"/>
      <c r="U114" s="115"/>
      <c r="V114" s="21"/>
      <c r="W114" s="21"/>
      <c r="X114" s="28">
        <v>10</v>
      </c>
      <c r="Y114" s="21">
        <v>15</v>
      </c>
      <c r="Z114" s="28"/>
      <c r="AA114" s="21">
        <v>10</v>
      </c>
      <c r="AB114" s="28"/>
      <c r="AC114" s="21"/>
      <c r="AD114" s="21">
        <v>15</v>
      </c>
      <c r="AE114" s="21">
        <v>25</v>
      </c>
      <c r="AF114" s="21"/>
      <c r="AG114" s="21">
        <v>10</v>
      </c>
      <c r="AH114" s="21">
        <v>10</v>
      </c>
      <c r="AI114" s="21">
        <v>15</v>
      </c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7"/>
        <v>15</v>
      </c>
      <c r="BG114" s="134">
        <f t="shared" si="8"/>
        <v>15</v>
      </c>
      <c r="BH114" s="5"/>
      <c r="BI114" s="24">
        <f t="shared" si="9"/>
        <v>1</v>
      </c>
      <c r="BJ114" s="7"/>
      <c r="BK114" s="32"/>
      <c r="BL114" s="32"/>
      <c r="BM114" s="32"/>
      <c r="BN114" s="55"/>
    </row>
    <row r="115" spans="1:66" s="6" customFormat="1" ht="12.75" customHeight="1" x14ac:dyDescent="0.2">
      <c r="A115" s="35">
        <v>4077</v>
      </c>
      <c r="B115" s="59" t="s">
        <v>110</v>
      </c>
      <c r="C115" s="75">
        <v>22</v>
      </c>
      <c r="D115" s="28" t="s">
        <v>368</v>
      </c>
      <c r="E115" s="28" t="s">
        <v>369</v>
      </c>
      <c r="F115" s="36" t="s">
        <v>10</v>
      </c>
      <c r="G115" s="104">
        <f t="shared" si="5"/>
        <v>111</v>
      </c>
      <c r="H115" s="105">
        <f t="shared" si="6"/>
        <v>200</v>
      </c>
      <c r="I115" s="10"/>
      <c r="J115" s="21">
        <v>10</v>
      </c>
      <c r="K115" s="21">
        <v>10</v>
      </c>
      <c r="L115" s="21">
        <v>20</v>
      </c>
      <c r="M115" s="21">
        <v>15</v>
      </c>
      <c r="N115" s="28">
        <v>15</v>
      </c>
      <c r="O115" s="21">
        <v>10</v>
      </c>
      <c r="P115" s="28">
        <v>5</v>
      </c>
      <c r="Q115" s="21">
        <v>15</v>
      </c>
      <c r="R115" s="21">
        <v>20</v>
      </c>
      <c r="S115" s="21">
        <v>20</v>
      </c>
      <c r="T115" s="115"/>
      <c r="U115" s="115"/>
      <c r="V115" s="21">
        <v>10</v>
      </c>
      <c r="W115" s="21">
        <v>10</v>
      </c>
      <c r="X115" s="28">
        <v>5</v>
      </c>
      <c r="Y115" s="21">
        <v>15</v>
      </c>
      <c r="Z115" s="28"/>
      <c r="AA115" s="21"/>
      <c r="AB115" s="28">
        <v>10</v>
      </c>
      <c r="AC115" s="21">
        <v>10</v>
      </c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7"/>
        <v>16</v>
      </c>
      <c r="BG115" s="134">
        <f t="shared" si="8"/>
        <v>16</v>
      </c>
      <c r="BH115" s="23"/>
      <c r="BI115" s="24">
        <f t="shared" si="9"/>
        <v>1</v>
      </c>
      <c r="BJ115" s="7"/>
      <c r="BK115" s="33"/>
      <c r="BL115" s="33"/>
      <c r="BM115" s="33"/>
      <c r="BN115" s="55"/>
    </row>
    <row r="116" spans="1:66" s="6" customFormat="1" ht="12.75" customHeight="1" x14ac:dyDescent="0.2">
      <c r="A116" s="35">
        <v>5318</v>
      </c>
      <c r="B116" s="59" t="s">
        <v>263</v>
      </c>
      <c r="C116" s="75">
        <v>35</v>
      </c>
      <c r="D116" s="28" t="s">
        <v>116</v>
      </c>
      <c r="E116" s="28" t="s">
        <v>117</v>
      </c>
      <c r="F116" s="36" t="s">
        <v>5</v>
      </c>
      <c r="G116" s="104">
        <f t="shared" si="5"/>
        <v>112</v>
      </c>
      <c r="H116" s="105">
        <f t="shared" si="6"/>
        <v>200</v>
      </c>
      <c r="I116" s="56"/>
      <c r="J116" s="21">
        <v>10</v>
      </c>
      <c r="K116" s="21">
        <v>15</v>
      </c>
      <c r="L116" s="21">
        <v>20</v>
      </c>
      <c r="M116" s="21">
        <v>15</v>
      </c>
      <c r="N116" s="28">
        <v>15</v>
      </c>
      <c r="O116" s="21">
        <v>10</v>
      </c>
      <c r="P116" s="28"/>
      <c r="Q116" s="21"/>
      <c r="R116" s="21">
        <v>20</v>
      </c>
      <c r="S116" s="21">
        <v>15</v>
      </c>
      <c r="T116" s="115"/>
      <c r="U116" s="115"/>
      <c r="V116" s="21"/>
      <c r="W116" s="21"/>
      <c r="X116" s="28"/>
      <c r="Y116" s="21"/>
      <c r="Z116" s="28"/>
      <c r="AA116" s="21"/>
      <c r="AB116" s="28"/>
      <c r="AC116" s="21"/>
      <c r="AD116" s="21">
        <v>15</v>
      </c>
      <c r="AE116" s="21">
        <v>15</v>
      </c>
      <c r="AF116" s="21"/>
      <c r="AG116" s="21"/>
      <c r="AH116" s="21">
        <v>20</v>
      </c>
      <c r="AI116" s="21">
        <v>10</v>
      </c>
      <c r="AJ116" s="21">
        <v>10</v>
      </c>
      <c r="AK116" s="21">
        <v>10</v>
      </c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7"/>
        <v>14</v>
      </c>
      <c r="BG116" s="134">
        <f t="shared" si="8"/>
        <v>14</v>
      </c>
      <c r="BH116" s="24"/>
      <c r="BI116" s="24">
        <f t="shared" si="9"/>
        <v>1</v>
      </c>
      <c r="BJ116" s="7"/>
      <c r="BK116" s="33"/>
      <c r="BL116" s="33"/>
      <c r="BM116" s="33"/>
      <c r="BN116" s="55"/>
    </row>
    <row r="117" spans="1:66" ht="12.75" customHeight="1" x14ac:dyDescent="0.2">
      <c r="A117" s="35">
        <v>3702</v>
      </c>
      <c r="B117" s="59" t="s">
        <v>325</v>
      </c>
      <c r="C117" s="75">
        <v>35</v>
      </c>
      <c r="D117" s="28" t="s">
        <v>327</v>
      </c>
      <c r="E117" s="28" t="s">
        <v>164</v>
      </c>
      <c r="F117" s="36" t="s">
        <v>5</v>
      </c>
      <c r="G117" s="104">
        <f t="shared" si="5"/>
        <v>113</v>
      </c>
      <c r="H117" s="105">
        <f t="shared" si="6"/>
        <v>195</v>
      </c>
      <c r="I117" s="10"/>
      <c r="J117" s="21">
        <v>15</v>
      </c>
      <c r="K117" s="21">
        <v>10</v>
      </c>
      <c r="L117" s="21">
        <v>10</v>
      </c>
      <c r="M117" s="21">
        <v>15</v>
      </c>
      <c r="N117" s="28">
        <v>15</v>
      </c>
      <c r="O117" s="21">
        <v>10</v>
      </c>
      <c r="P117" s="28">
        <v>10</v>
      </c>
      <c r="Q117" s="21">
        <v>10</v>
      </c>
      <c r="R117" s="21"/>
      <c r="S117" s="21"/>
      <c r="T117" s="115"/>
      <c r="U117" s="115"/>
      <c r="V117" s="21">
        <v>10</v>
      </c>
      <c r="W117" s="21">
        <v>5</v>
      </c>
      <c r="X117" s="28">
        <v>15</v>
      </c>
      <c r="Y117" s="21">
        <v>30</v>
      </c>
      <c r="Z117" s="28"/>
      <c r="AA117" s="21"/>
      <c r="AB117" s="28"/>
      <c r="AC117" s="21"/>
      <c r="AD117" s="21">
        <v>5</v>
      </c>
      <c r="AE117" s="21"/>
      <c r="AF117" s="21"/>
      <c r="AG117" s="21"/>
      <c r="AH117" s="21">
        <v>20</v>
      </c>
      <c r="AI117" s="21">
        <v>15</v>
      </c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7"/>
        <v>15</v>
      </c>
      <c r="BG117" s="134">
        <f t="shared" si="8"/>
        <v>15</v>
      </c>
      <c r="BH117" s="24">
        <f>SUM(BG117:BG120)</f>
        <v>39</v>
      </c>
      <c r="BI117" s="24">
        <f t="shared" si="9"/>
        <v>1</v>
      </c>
      <c r="BJ117" s="24">
        <f>SUM(BI117:BI120)</f>
        <v>4</v>
      </c>
      <c r="BK117" s="32"/>
      <c r="BL117" s="32"/>
      <c r="BM117" s="32"/>
      <c r="BN117" s="55">
        <f>AVERAGE(BH117/BJ117)</f>
        <v>9.75</v>
      </c>
    </row>
    <row r="118" spans="1:66" s="6" customFormat="1" ht="12.75" customHeight="1" x14ac:dyDescent="0.2">
      <c r="A118" s="35">
        <v>4037</v>
      </c>
      <c r="B118" s="59" t="s">
        <v>110</v>
      </c>
      <c r="C118" s="75">
        <v>22</v>
      </c>
      <c r="D118" s="28" t="s">
        <v>131</v>
      </c>
      <c r="E118" s="28" t="s">
        <v>187</v>
      </c>
      <c r="F118" s="36" t="s">
        <v>5</v>
      </c>
      <c r="G118" s="104">
        <f t="shared" si="5"/>
        <v>114</v>
      </c>
      <c r="H118" s="105">
        <f t="shared" si="6"/>
        <v>195</v>
      </c>
      <c r="I118" s="10"/>
      <c r="J118" s="21"/>
      <c r="K118" s="21"/>
      <c r="L118" s="21"/>
      <c r="M118" s="21"/>
      <c r="N118" s="28">
        <v>30</v>
      </c>
      <c r="O118" s="21">
        <v>35</v>
      </c>
      <c r="P118" s="28">
        <v>30</v>
      </c>
      <c r="Q118" s="21">
        <v>35</v>
      </c>
      <c r="R118" s="21"/>
      <c r="S118" s="21"/>
      <c r="T118" s="115"/>
      <c r="U118" s="115"/>
      <c r="V118" s="21"/>
      <c r="W118" s="21"/>
      <c r="X118" s="28">
        <v>25</v>
      </c>
      <c r="Y118" s="21">
        <v>40</v>
      </c>
      <c r="Z118" s="28"/>
      <c r="AA118" s="21"/>
      <c r="AB118" s="28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7"/>
        <v>6</v>
      </c>
      <c r="BG118" s="134">
        <f t="shared" si="8"/>
        <v>6</v>
      </c>
      <c r="BH118" s="7"/>
      <c r="BI118" s="24">
        <f t="shared" si="9"/>
        <v>1</v>
      </c>
      <c r="BJ118" s="7"/>
      <c r="BK118" s="33"/>
      <c r="BL118" s="33"/>
      <c r="BM118" s="33"/>
      <c r="BN118" s="55"/>
    </row>
    <row r="119" spans="1:66" s="6" customFormat="1" ht="12.75" customHeight="1" x14ac:dyDescent="0.2">
      <c r="A119" s="35">
        <v>2813</v>
      </c>
      <c r="B119" s="59" t="s">
        <v>89</v>
      </c>
      <c r="C119" s="75">
        <v>35</v>
      </c>
      <c r="D119" s="28" t="s">
        <v>121</v>
      </c>
      <c r="E119" s="28" t="s">
        <v>117</v>
      </c>
      <c r="F119" s="36" t="s">
        <v>5</v>
      </c>
      <c r="G119" s="104">
        <f t="shared" si="5"/>
        <v>115</v>
      </c>
      <c r="H119" s="105">
        <f t="shared" si="6"/>
        <v>190</v>
      </c>
      <c r="I119" s="56"/>
      <c r="J119" s="21">
        <v>15</v>
      </c>
      <c r="K119" s="21"/>
      <c r="L119" s="21">
        <v>15</v>
      </c>
      <c r="M119" s="21">
        <v>15</v>
      </c>
      <c r="N119" s="28"/>
      <c r="O119" s="21"/>
      <c r="P119" s="28">
        <v>20</v>
      </c>
      <c r="Q119" s="21"/>
      <c r="R119" s="21"/>
      <c r="S119" s="21">
        <v>15</v>
      </c>
      <c r="T119" s="115"/>
      <c r="U119" s="115"/>
      <c r="V119" s="21">
        <v>10</v>
      </c>
      <c r="W119" s="21"/>
      <c r="X119" s="28"/>
      <c r="Y119" s="21"/>
      <c r="Z119" s="28"/>
      <c r="AA119" s="21">
        <v>15</v>
      </c>
      <c r="AB119" s="28"/>
      <c r="AC119" s="21"/>
      <c r="AD119" s="21"/>
      <c r="AE119" s="21"/>
      <c r="AF119" s="21">
        <v>20</v>
      </c>
      <c r="AG119" s="21"/>
      <c r="AH119" s="21">
        <v>30</v>
      </c>
      <c r="AI119" s="21">
        <v>35</v>
      </c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7"/>
        <v>10</v>
      </c>
      <c r="BG119" s="134">
        <f t="shared" si="8"/>
        <v>10</v>
      </c>
      <c r="BH119" s="23"/>
      <c r="BI119" s="24">
        <f t="shared" si="9"/>
        <v>1</v>
      </c>
      <c r="BJ119" s="7"/>
      <c r="BK119" s="32"/>
      <c r="BL119" s="32"/>
      <c r="BM119" s="32"/>
      <c r="BN119" s="55"/>
    </row>
    <row r="120" spans="1:66" s="6" customFormat="1" ht="12.75" customHeight="1" x14ac:dyDescent="0.2">
      <c r="A120" s="35">
        <v>3331</v>
      </c>
      <c r="B120" s="59" t="s">
        <v>90</v>
      </c>
      <c r="C120" s="75">
        <v>35</v>
      </c>
      <c r="D120" s="28" t="s">
        <v>169</v>
      </c>
      <c r="E120" s="28" t="s">
        <v>203</v>
      </c>
      <c r="F120" s="36" t="s">
        <v>5</v>
      </c>
      <c r="G120" s="104">
        <f t="shared" si="5"/>
        <v>116</v>
      </c>
      <c r="H120" s="105">
        <f t="shared" si="6"/>
        <v>190</v>
      </c>
      <c r="I120" s="56"/>
      <c r="J120" s="21"/>
      <c r="K120" s="21">
        <v>25</v>
      </c>
      <c r="L120" s="21"/>
      <c r="M120" s="21"/>
      <c r="N120" s="28"/>
      <c r="O120" s="21"/>
      <c r="P120" s="28"/>
      <c r="Q120" s="21">
        <v>20</v>
      </c>
      <c r="R120" s="21">
        <v>30</v>
      </c>
      <c r="S120" s="21">
        <v>30</v>
      </c>
      <c r="T120" s="115"/>
      <c r="U120" s="115"/>
      <c r="V120" s="21"/>
      <c r="W120" s="21"/>
      <c r="X120" s="28"/>
      <c r="Y120" s="21"/>
      <c r="Z120" s="28"/>
      <c r="AA120" s="21"/>
      <c r="AB120" s="28"/>
      <c r="AC120" s="21"/>
      <c r="AD120" s="21">
        <v>25</v>
      </c>
      <c r="AE120" s="21">
        <v>20</v>
      </c>
      <c r="AF120" s="21"/>
      <c r="AG120" s="21"/>
      <c r="AH120" s="21"/>
      <c r="AI120" s="21"/>
      <c r="AJ120" s="21">
        <v>20</v>
      </c>
      <c r="AK120" s="21">
        <v>20</v>
      </c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7"/>
        <v>8</v>
      </c>
      <c r="BG120" s="134">
        <f t="shared" si="8"/>
        <v>8</v>
      </c>
      <c r="BH120" s="23"/>
      <c r="BI120" s="24">
        <f t="shared" si="9"/>
        <v>1</v>
      </c>
      <c r="BJ120" s="7"/>
      <c r="BK120" s="32"/>
      <c r="BL120" s="32"/>
      <c r="BM120" s="32"/>
      <c r="BN120" s="55"/>
    </row>
    <row r="121" spans="1:66" s="6" customFormat="1" ht="12.75" customHeight="1" x14ac:dyDescent="0.2">
      <c r="A121" s="35">
        <v>3539</v>
      </c>
      <c r="B121" s="59" t="s">
        <v>91</v>
      </c>
      <c r="C121" s="75">
        <v>35</v>
      </c>
      <c r="D121" s="28" t="s">
        <v>206</v>
      </c>
      <c r="E121" s="28" t="s">
        <v>16</v>
      </c>
      <c r="F121" s="36" t="s">
        <v>5</v>
      </c>
      <c r="G121" s="104">
        <f t="shared" si="5"/>
        <v>117</v>
      </c>
      <c r="H121" s="105">
        <f t="shared" si="6"/>
        <v>190</v>
      </c>
      <c r="I121" s="10"/>
      <c r="J121" s="21"/>
      <c r="K121" s="21"/>
      <c r="L121" s="21">
        <v>25</v>
      </c>
      <c r="M121" s="21">
        <v>20</v>
      </c>
      <c r="N121" s="28">
        <v>15</v>
      </c>
      <c r="O121" s="21">
        <v>15</v>
      </c>
      <c r="P121" s="28">
        <v>15</v>
      </c>
      <c r="Q121" s="21">
        <v>15</v>
      </c>
      <c r="R121" s="21">
        <v>15</v>
      </c>
      <c r="S121" s="21"/>
      <c r="T121" s="115"/>
      <c r="U121" s="115"/>
      <c r="V121" s="21"/>
      <c r="W121" s="21"/>
      <c r="X121" s="28">
        <v>15</v>
      </c>
      <c r="Y121" s="21">
        <v>10</v>
      </c>
      <c r="Z121" s="28"/>
      <c r="AA121" s="21">
        <v>20</v>
      </c>
      <c r="AB121" s="28"/>
      <c r="AC121" s="21"/>
      <c r="AD121" s="21">
        <v>10</v>
      </c>
      <c r="AE121" s="21">
        <v>10</v>
      </c>
      <c r="AF121" s="21"/>
      <c r="AG121" s="21"/>
      <c r="AH121" s="21"/>
      <c r="AI121" s="21">
        <v>5</v>
      </c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7"/>
        <v>13</v>
      </c>
      <c r="BG121" s="134">
        <f t="shared" si="8"/>
        <v>13</v>
      </c>
      <c r="BH121" s="23"/>
      <c r="BI121" s="24">
        <f t="shared" si="9"/>
        <v>1</v>
      </c>
      <c r="BJ121" s="7"/>
      <c r="BK121" s="32"/>
      <c r="BL121" s="32"/>
      <c r="BM121" s="32"/>
      <c r="BN121" s="55"/>
    </row>
    <row r="122" spans="1:66" s="6" customFormat="1" ht="12.75" customHeight="1" x14ac:dyDescent="0.2">
      <c r="A122" s="35">
        <v>1320</v>
      </c>
      <c r="B122" s="59" t="s">
        <v>83</v>
      </c>
      <c r="C122" s="75">
        <v>35</v>
      </c>
      <c r="D122" s="28" t="s">
        <v>93</v>
      </c>
      <c r="E122" s="28" t="s">
        <v>355</v>
      </c>
      <c r="F122" s="36" t="s">
        <v>5</v>
      </c>
      <c r="G122" s="104">
        <f t="shared" si="5"/>
        <v>118</v>
      </c>
      <c r="H122" s="105">
        <f t="shared" si="6"/>
        <v>185</v>
      </c>
      <c r="I122" s="10"/>
      <c r="J122" s="21"/>
      <c r="K122" s="21"/>
      <c r="L122" s="21">
        <v>20</v>
      </c>
      <c r="M122" s="21">
        <v>20</v>
      </c>
      <c r="N122" s="28"/>
      <c r="O122" s="21"/>
      <c r="P122" s="28"/>
      <c r="Q122" s="21"/>
      <c r="R122" s="21"/>
      <c r="S122" s="21"/>
      <c r="T122" s="115"/>
      <c r="U122" s="115"/>
      <c r="V122" s="21">
        <v>25</v>
      </c>
      <c r="W122" s="21">
        <v>15</v>
      </c>
      <c r="X122" s="28">
        <v>25</v>
      </c>
      <c r="Y122" s="21">
        <v>15</v>
      </c>
      <c r="Z122" s="28">
        <v>15</v>
      </c>
      <c r="AA122" s="21">
        <v>20</v>
      </c>
      <c r="AB122" s="28"/>
      <c r="AC122" s="21"/>
      <c r="AD122" s="21"/>
      <c r="AE122" s="21"/>
      <c r="AF122" s="21">
        <v>20</v>
      </c>
      <c r="AG122" s="21">
        <v>10</v>
      </c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7"/>
        <v>10</v>
      </c>
      <c r="BG122" s="134">
        <f t="shared" si="8"/>
        <v>10</v>
      </c>
      <c r="BH122" s="24"/>
      <c r="BI122" s="24">
        <f t="shared" si="9"/>
        <v>1</v>
      </c>
      <c r="BJ122" s="7"/>
      <c r="BK122" s="33"/>
      <c r="BL122" s="33"/>
      <c r="BM122" s="33"/>
      <c r="BN122" s="55"/>
    </row>
    <row r="123" spans="1:66" s="6" customFormat="1" ht="12.75" customHeight="1" x14ac:dyDescent="0.2">
      <c r="A123" s="35">
        <v>4829</v>
      </c>
      <c r="B123" s="59" t="s">
        <v>166</v>
      </c>
      <c r="C123" s="75">
        <v>35</v>
      </c>
      <c r="D123" s="28" t="s">
        <v>281</v>
      </c>
      <c r="E123" s="28" t="s">
        <v>33</v>
      </c>
      <c r="F123" s="36" t="s">
        <v>5</v>
      </c>
      <c r="G123" s="104">
        <f t="shared" si="5"/>
        <v>119</v>
      </c>
      <c r="H123" s="105">
        <f t="shared" si="6"/>
        <v>185</v>
      </c>
      <c r="I123" s="10"/>
      <c r="J123" s="21"/>
      <c r="K123" s="21"/>
      <c r="L123" s="21"/>
      <c r="M123" s="21"/>
      <c r="N123" s="28"/>
      <c r="O123" s="21"/>
      <c r="P123" s="28">
        <v>30</v>
      </c>
      <c r="Q123" s="21">
        <v>30</v>
      </c>
      <c r="R123" s="21"/>
      <c r="S123" s="21"/>
      <c r="T123" s="115"/>
      <c r="U123" s="115"/>
      <c r="V123" s="21">
        <v>40</v>
      </c>
      <c r="W123" s="21"/>
      <c r="X123" s="28">
        <v>15</v>
      </c>
      <c r="Y123" s="21">
        <v>20</v>
      </c>
      <c r="Z123" s="28"/>
      <c r="AA123" s="21"/>
      <c r="AB123" s="28"/>
      <c r="AC123" s="21"/>
      <c r="AD123" s="21"/>
      <c r="AE123" s="21"/>
      <c r="AF123" s="21">
        <v>20</v>
      </c>
      <c r="AG123" s="21">
        <v>30</v>
      </c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7"/>
        <v>7</v>
      </c>
      <c r="BG123" s="134">
        <f t="shared" si="8"/>
        <v>7</v>
      </c>
      <c r="BH123" s="24"/>
      <c r="BI123" s="24">
        <f t="shared" si="9"/>
        <v>1</v>
      </c>
      <c r="BJ123" s="7"/>
      <c r="BK123" s="33"/>
      <c r="BL123" s="33"/>
      <c r="BM123" s="33"/>
      <c r="BN123" s="55"/>
    </row>
    <row r="124" spans="1:66" s="6" customFormat="1" ht="12.75" customHeight="1" x14ac:dyDescent="0.2">
      <c r="A124" s="35">
        <v>5306</v>
      </c>
      <c r="B124" s="59" t="s">
        <v>263</v>
      </c>
      <c r="C124" s="75">
        <v>35</v>
      </c>
      <c r="D124" s="28" t="s">
        <v>211</v>
      </c>
      <c r="E124" s="28" t="s">
        <v>192</v>
      </c>
      <c r="F124" s="36" t="s">
        <v>5</v>
      </c>
      <c r="G124" s="104">
        <f t="shared" si="5"/>
        <v>120</v>
      </c>
      <c r="H124" s="105">
        <f t="shared" si="6"/>
        <v>185</v>
      </c>
      <c r="I124" s="56"/>
      <c r="J124" s="21">
        <v>25</v>
      </c>
      <c r="K124" s="21">
        <v>20</v>
      </c>
      <c r="L124" s="21">
        <v>10</v>
      </c>
      <c r="M124" s="21">
        <v>10</v>
      </c>
      <c r="N124" s="28">
        <v>25</v>
      </c>
      <c r="O124" s="21">
        <v>20</v>
      </c>
      <c r="P124" s="28">
        <v>10</v>
      </c>
      <c r="Q124" s="21">
        <v>10</v>
      </c>
      <c r="R124" s="21">
        <v>10</v>
      </c>
      <c r="S124" s="21">
        <v>10</v>
      </c>
      <c r="T124" s="115"/>
      <c r="U124" s="115"/>
      <c r="V124" s="21">
        <v>10</v>
      </c>
      <c r="W124" s="21"/>
      <c r="X124" s="28"/>
      <c r="Y124" s="21"/>
      <c r="Z124" s="28"/>
      <c r="AA124" s="21"/>
      <c r="AB124" s="28"/>
      <c r="AC124" s="21"/>
      <c r="AD124" s="21"/>
      <c r="AE124" s="21"/>
      <c r="AF124" s="21"/>
      <c r="AG124" s="21"/>
      <c r="AH124" s="21"/>
      <c r="AI124" s="21">
        <v>25</v>
      </c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7"/>
        <v>12</v>
      </c>
      <c r="BG124" s="134">
        <f t="shared" si="8"/>
        <v>12</v>
      </c>
      <c r="BH124" s="23"/>
      <c r="BI124" s="24">
        <f t="shared" si="9"/>
        <v>1</v>
      </c>
      <c r="BJ124" s="7"/>
      <c r="BK124" s="33"/>
      <c r="BL124" s="33"/>
      <c r="BM124" s="33"/>
      <c r="BN124" s="55"/>
    </row>
    <row r="125" spans="1:66" s="6" customFormat="1" ht="12.75" customHeight="1" x14ac:dyDescent="0.2">
      <c r="A125" s="35">
        <v>1308</v>
      </c>
      <c r="B125" s="59" t="s">
        <v>83</v>
      </c>
      <c r="C125" s="75">
        <v>35</v>
      </c>
      <c r="D125" s="28" t="s">
        <v>41</v>
      </c>
      <c r="E125" s="28" t="s">
        <v>14</v>
      </c>
      <c r="F125" s="36" t="s">
        <v>5</v>
      </c>
      <c r="G125" s="104">
        <f t="shared" si="5"/>
        <v>121</v>
      </c>
      <c r="H125" s="105">
        <f t="shared" si="6"/>
        <v>180</v>
      </c>
      <c r="I125" s="56"/>
      <c r="J125" s="21">
        <v>10</v>
      </c>
      <c r="K125" s="21">
        <v>10</v>
      </c>
      <c r="L125" s="21"/>
      <c r="M125" s="21"/>
      <c r="N125" s="28">
        <v>5</v>
      </c>
      <c r="O125" s="21">
        <v>15</v>
      </c>
      <c r="P125" s="28"/>
      <c r="Q125" s="21"/>
      <c r="R125" s="21"/>
      <c r="S125" s="21"/>
      <c r="T125" s="115"/>
      <c r="U125" s="115"/>
      <c r="V125" s="21"/>
      <c r="W125" s="21"/>
      <c r="X125" s="28">
        <v>20</v>
      </c>
      <c r="Y125" s="21">
        <v>15</v>
      </c>
      <c r="Z125" s="28">
        <v>15</v>
      </c>
      <c r="AA125" s="21">
        <v>15</v>
      </c>
      <c r="AB125" s="28"/>
      <c r="AC125" s="21"/>
      <c r="AD125" s="21">
        <v>20</v>
      </c>
      <c r="AE125" s="21">
        <v>15</v>
      </c>
      <c r="AF125" s="21"/>
      <c r="AG125" s="21"/>
      <c r="AH125" s="21"/>
      <c r="AI125" s="21">
        <v>25</v>
      </c>
      <c r="AJ125" s="21"/>
      <c r="AK125" s="21">
        <v>15</v>
      </c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7"/>
        <v>12</v>
      </c>
      <c r="BG125" s="134">
        <f t="shared" si="8"/>
        <v>12</v>
      </c>
      <c r="BH125" s="23"/>
      <c r="BI125" s="24">
        <f t="shared" si="9"/>
        <v>1</v>
      </c>
      <c r="BJ125" s="7"/>
      <c r="BK125" s="20"/>
      <c r="BL125" s="20"/>
      <c r="BM125" s="20"/>
      <c r="BN125" s="55"/>
    </row>
    <row r="126" spans="1:66" s="6" customFormat="1" ht="12.75" customHeight="1" x14ac:dyDescent="0.2">
      <c r="A126" s="35">
        <v>5101</v>
      </c>
      <c r="B126" s="59" t="s">
        <v>222</v>
      </c>
      <c r="C126" s="75">
        <v>35</v>
      </c>
      <c r="D126" s="28" t="s">
        <v>223</v>
      </c>
      <c r="E126" s="28" t="s">
        <v>203</v>
      </c>
      <c r="F126" s="36" t="s">
        <v>5</v>
      </c>
      <c r="G126" s="104">
        <f t="shared" si="5"/>
        <v>122</v>
      </c>
      <c r="H126" s="105">
        <f t="shared" si="6"/>
        <v>180</v>
      </c>
      <c r="I126" s="10"/>
      <c r="J126" s="21"/>
      <c r="K126" s="21"/>
      <c r="L126" s="21"/>
      <c r="M126" s="21"/>
      <c r="N126" s="28">
        <v>20</v>
      </c>
      <c r="O126" s="21"/>
      <c r="P126" s="28"/>
      <c r="Q126" s="21"/>
      <c r="R126" s="21"/>
      <c r="S126" s="21"/>
      <c r="T126" s="115"/>
      <c r="U126" s="115"/>
      <c r="V126" s="21"/>
      <c r="W126" s="21">
        <v>25</v>
      </c>
      <c r="X126" s="28"/>
      <c r="Y126" s="21"/>
      <c r="Z126" s="28">
        <v>40</v>
      </c>
      <c r="AA126" s="21">
        <v>35</v>
      </c>
      <c r="AB126" s="28"/>
      <c r="AC126" s="21"/>
      <c r="AD126" s="21"/>
      <c r="AE126" s="21"/>
      <c r="AF126" s="21">
        <v>25</v>
      </c>
      <c r="AG126" s="21">
        <v>35</v>
      </c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7"/>
        <v>6</v>
      </c>
      <c r="BG126" s="134">
        <f t="shared" si="8"/>
        <v>6</v>
      </c>
      <c r="BH126" s="24">
        <f>SUM(BG126:BG136)</f>
        <v>119</v>
      </c>
      <c r="BI126" s="24">
        <f t="shared" si="9"/>
        <v>1</v>
      </c>
      <c r="BJ126" s="24">
        <f>SUM(BI126:BI136)</f>
        <v>11</v>
      </c>
      <c r="BK126" s="20"/>
      <c r="BL126" s="20"/>
      <c r="BM126" s="20"/>
      <c r="BN126" s="55">
        <f>AVERAGE(BH126/BJ126)</f>
        <v>10.818181818181818</v>
      </c>
    </row>
    <row r="127" spans="1:66" s="6" customFormat="1" ht="12.75" customHeight="1" x14ac:dyDescent="0.2">
      <c r="A127" s="35">
        <v>946</v>
      </c>
      <c r="B127" s="59" t="s">
        <v>80</v>
      </c>
      <c r="C127" s="75">
        <v>35</v>
      </c>
      <c r="D127" s="28" t="s">
        <v>302</v>
      </c>
      <c r="E127" s="28" t="s">
        <v>219</v>
      </c>
      <c r="F127" s="36" t="s">
        <v>5</v>
      </c>
      <c r="G127" s="104">
        <f t="shared" si="5"/>
        <v>123</v>
      </c>
      <c r="H127" s="105">
        <f t="shared" si="6"/>
        <v>175</v>
      </c>
      <c r="I127" s="11"/>
      <c r="J127" s="21">
        <v>15</v>
      </c>
      <c r="K127" s="21">
        <v>10</v>
      </c>
      <c r="L127" s="21"/>
      <c r="M127" s="21"/>
      <c r="N127" s="28"/>
      <c r="O127" s="21"/>
      <c r="P127" s="28">
        <v>5</v>
      </c>
      <c r="Q127" s="21">
        <v>10</v>
      </c>
      <c r="R127" s="21"/>
      <c r="S127" s="21"/>
      <c r="T127" s="115"/>
      <c r="U127" s="115"/>
      <c r="V127" s="21">
        <v>10</v>
      </c>
      <c r="W127" s="21">
        <v>15</v>
      </c>
      <c r="X127" s="28">
        <v>10</v>
      </c>
      <c r="Y127" s="21">
        <v>10</v>
      </c>
      <c r="Z127" s="28">
        <v>10</v>
      </c>
      <c r="AA127" s="21">
        <v>15</v>
      </c>
      <c r="AB127" s="28"/>
      <c r="AC127" s="21"/>
      <c r="AD127" s="21">
        <v>10</v>
      </c>
      <c r="AE127" s="21">
        <v>10</v>
      </c>
      <c r="AF127" s="21">
        <v>15</v>
      </c>
      <c r="AG127" s="21">
        <v>10</v>
      </c>
      <c r="AH127" s="21">
        <v>10</v>
      </c>
      <c r="AI127" s="21">
        <v>10</v>
      </c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7"/>
        <v>16</v>
      </c>
      <c r="BG127" s="134">
        <f t="shared" si="8"/>
        <v>16</v>
      </c>
      <c r="BH127" s="5"/>
      <c r="BI127" s="24">
        <f t="shared" si="9"/>
        <v>1</v>
      </c>
      <c r="BJ127" s="7"/>
      <c r="BK127" s="32"/>
      <c r="BL127" s="32"/>
      <c r="BM127" s="32"/>
      <c r="BN127" s="55"/>
    </row>
    <row r="128" spans="1:66" s="6" customFormat="1" ht="12.75" customHeight="1" x14ac:dyDescent="0.2">
      <c r="A128" s="35">
        <v>2454</v>
      </c>
      <c r="B128" s="59" t="s">
        <v>87</v>
      </c>
      <c r="C128" s="75">
        <v>35</v>
      </c>
      <c r="D128" s="28" t="s">
        <v>296</v>
      </c>
      <c r="E128" s="28" t="s">
        <v>161</v>
      </c>
      <c r="F128" s="36" t="s">
        <v>5</v>
      </c>
      <c r="G128" s="104">
        <f t="shared" si="5"/>
        <v>124</v>
      </c>
      <c r="H128" s="105">
        <f t="shared" si="6"/>
        <v>175</v>
      </c>
      <c r="I128" s="56"/>
      <c r="J128" s="21"/>
      <c r="K128" s="21"/>
      <c r="L128" s="21"/>
      <c r="M128" s="21"/>
      <c r="N128" s="28">
        <v>10</v>
      </c>
      <c r="O128" s="21">
        <v>10</v>
      </c>
      <c r="P128" s="28">
        <v>10</v>
      </c>
      <c r="Q128" s="21">
        <v>20</v>
      </c>
      <c r="R128" s="21"/>
      <c r="S128" s="21"/>
      <c r="T128" s="115"/>
      <c r="U128" s="115"/>
      <c r="V128" s="21">
        <v>10</v>
      </c>
      <c r="W128" s="21">
        <v>10</v>
      </c>
      <c r="X128" s="28">
        <v>25</v>
      </c>
      <c r="Y128" s="21">
        <v>25</v>
      </c>
      <c r="Z128" s="28"/>
      <c r="AA128" s="21"/>
      <c r="AB128" s="28"/>
      <c r="AC128" s="21"/>
      <c r="AD128" s="21">
        <v>20</v>
      </c>
      <c r="AE128" s="21">
        <v>35</v>
      </c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7"/>
        <v>10</v>
      </c>
      <c r="BG128" s="134">
        <f t="shared" si="8"/>
        <v>10</v>
      </c>
      <c r="BH128" s="5"/>
      <c r="BI128" s="24">
        <f t="shared" si="9"/>
        <v>1</v>
      </c>
      <c r="BJ128" s="7"/>
      <c r="BK128" s="32"/>
      <c r="BL128" s="32"/>
      <c r="BM128" s="32"/>
      <c r="BN128" s="55"/>
    </row>
    <row r="129" spans="1:66" s="6" customFormat="1" ht="12.75" customHeight="1" x14ac:dyDescent="0.2">
      <c r="A129" s="35">
        <v>3508</v>
      </c>
      <c r="B129" s="59" t="s">
        <v>91</v>
      </c>
      <c r="C129" s="75">
        <v>35</v>
      </c>
      <c r="D129" s="28" t="s">
        <v>58</v>
      </c>
      <c r="E129" s="28" t="s">
        <v>193</v>
      </c>
      <c r="F129" s="36" t="s">
        <v>5</v>
      </c>
      <c r="G129" s="104">
        <f t="shared" si="5"/>
        <v>125</v>
      </c>
      <c r="H129" s="105">
        <f t="shared" si="6"/>
        <v>175</v>
      </c>
      <c r="I129" s="10"/>
      <c r="J129" s="21">
        <v>15</v>
      </c>
      <c r="K129" s="21">
        <v>10</v>
      </c>
      <c r="L129" s="21">
        <v>15</v>
      </c>
      <c r="M129" s="21">
        <v>10</v>
      </c>
      <c r="N129" s="28"/>
      <c r="O129" s="21"/>
      <c r="P129" s="28"/>
      <c r="Q129" s="21"/>
      <c r="R129" s="21"/>
      <c r="S129" s="21"/>
      <c r="T129" s="115"/>
      <c r="U129" s="115"/>
      <c r="V129" s="21">
        <v>10</v>
      </c>
      <c r="W129" s="21">
        <v>10</v>
      </c>
      <c r="X129" s="28"/>
      <c r="Y129" s="21"/>
      <c r="Z129" s="28">
        <v>10</v>
      </c>
      <c r="AA129" s="21"/>
      <c r="AB129" s="28"/>
      <c r="AC129" s="21"/>
      <c r="AD129" s="21">
        <v>10</v>
      </c>
      <c r="AE129" s="21">
        <v>15</v>
      </c>
      <c r="AF129" s="21"/>
      <c r="AG129" s="21"/>
      <c r="AH129" s="21">
        <v>10</v>
      </c>
      <c r="AI129" s="21">
        <v>20</v>
      </c>
      <c r="AJ129" s="21">
        <v>20</v>
      </c>
      <c r="AK129" s="21">
        <v>20</v>
      </c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7"/>
        <v>13</v>
      </c>
      <c r="BG129" s="134">
        <f t="shared" si="8"/>
        <v>13</v>
      </c>
      <c r="BH129" s="5"/>
      <c r="BI129" s="24">
        <f t="shared" si="9"/>
        <v>1</v>
      </c>
      <c r="BJ129" s="7"/>
      <c r="BK129" s="20"/>
      <c r="BL129" s="20"/>
      <c r="BM129" s="20"/>
      <c r="BN129" s="55"/>
    </row>
    <row r="130" spans="1:66" s="6" customFormat="1" ht="12.75" customHeight="1" x14ac:dyDescent="0.2">
      <c r="A130" s="35">
        <v>5106</v>
      </c>
      <c r="B130" s="59" t="s">
        <v>222</v>
      </c>
      <c r="C130" s="75">
        <v>35</v>
      </c>
      <c r="D130" s="28" t="s">
        <v>226</v>
      </c>
      <c r="E130" s="28" t="s">
        <v>227</v>
      </c>
      <c r="F130" s="36" t="s">
        <v>10</v>
      </c>
      <c r="G130" s="104">
        <f t="shared" si="5"/>
        <v>126</v>
      </c>
      <c r="H130" s="105">
        <f t="shared" si="6"/>
        <v>175</v>
      </c>
      <c r="I130" s="10"/>
      <c r="J130" s="21"/>
      <c r="K130" s="21"/>
      <c r="L130" s="21"/>
      <c r="M130" s="21"/>
      <c r="N130" s="28">
        <v>20</v>
      </c>
      <c r="O130" s="21"/>
      <c r="P130" s="28"/>
      <c r="Q130" s="21"/>
      <c r="R130" s="21"/>
      <c r="S130" s="21"/>
      <c r="T130" s="115"/>
      <c r="U130" s="115"/>
      <c r="V130" s="21"/>
      <c r="W130" s="21">
        <v>20</v>
      </c>
      <c r="X130" s="28">
        <v>20</v>
      </c>
      <c r="Y130" s="21">
        <v>25</v>
      </c>
      <c r="Z130" s="28"/>
      <c r="AA130" s="21">
        <v>20</v>
      </c>
      <c r="AB130" s="28">
        <v>30</v>
      </c>
      <c r="AC130" s="21">
        <v>40</v>
      </c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7"/>
        <v>7</v>
      </c>
      <c r="BG130" s="134">
        <f t="shared" si="8"/>
        <v>7</v>
      </c>
      <c r="BH130" s="7"/>
      <c r="BI130" s="24">
        <f t="shared" si="9"/>
        <v>1</v>
      </c>
      <c r="BJ130" s="7"/>
      <c r="BK130" s="33"/>
      <c r="BL130" s="33"/>
      <c r="BM130" s="33"/>
      <c r="BN130" s="55"/>
    </row>
    <row r="131" spans="1:66" s="6" customFormat="1" ht="12.75" customHeight="1" x14ac:dyDescent="0.2">
      <c r="A131" s="35">
        <v>1319</v>
      </c>
      <c r="B131" s="59" t="s">
        <v>83</v>
      </c>
      <c r="C131" s="75">
        <v>35</v>
      </c>
      <c r="D131" s="28" t="s">
        <v>298</v>
      </c>
      <c r="E131" s="28" t="s">
        <v>18</v>
      </c>
      <c r="F131" s="36" t="s">
        <v>5</v>
      </c>
      <c r="G131" s="104">
        <f t="shared" si="5"/>
        <v>127</v>
      </c>
      <c r="H131" s="105">
        <f t="shared" si="6"/>
        <v>170</v>
      </c>
      <c r="I131" s="10"/>
      <c r="J131" s="21">
        <v>15</v>
      </c>
      <c r="K131" s="21">
        <v>15</v>
      </c>
      <c r="L131" s="21"/>
      <c r="M131" s="21">
        <v>15</v>
      </c>
      <c r="N131" s="28">
        <v>20</v>
      </c>
      <c r="O131" s="21">
        <v>25</v>
      </c>
      <c r="P131" s="28"/>
      <c r="Q131" s="21"/>
      <c r="R131" s="21"/>
      <c r="S131" s="21"/>
      <c r="T131" s="115"/>
      <c r="U131" s="115"/>
      <c r="V131" s="21">
        <v>10</v>
      </c>
      <c r="W131" s="21">
        <v>15</v>
      </c>
      <c r="X131" s="28">
        <v>20</v>
      </c>
      <c r="Y131" s="21">
        <v>10</v>
      </c>
      <c r="Z131" s="28"/>
      <c r="AA131" s="21"/>
      <c r="AB131" s="28"/>
      <c r="AC131" s="21"/>
      <c r="AD131" s="21">
        <v>10</v>
      </c>
      <c r="AE131" s="21">
        <v>15</v>
      </c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7"/>
        <v>11</v>
      </c>
      <c r="BG131" s="134">
        <f t="shared" si="8"/>
        <v>11</v>
      </c>
      <c r="BH131" s="24"/>
      <c r="BI131" s="24">
        <f t="shared" si="9"/>
        <v>1</v>
      </c>
      <c r="BJ131" s="7"/>
      <c r="BK131" s="34"/>
      <c r="BL131" s="34"/>
      <c r="BM131" s="34"/>
      <c r="BN131" s="55"/>
    </row>
    <row r="132" spans="1:66" s="6" customFormat="1" ht="12.75" customHeight="1" x14ac:dyDescent="0.2">
      <c r="A132" s="35">
        <v>4018</v>
      </c>
      <c r="B132" s="59" t="s">
        <v>110</v>
      </c>
      <c r="C132" s="75">
        <v>22</v>
      </c>
      <c r="D132" s="28" t="s">
        <v>57</v>
      </c>
      <c r="E132" s="28" t="s">
        <v>44</v>
      </c>
      <c r="F132" s="36" t="s">
        <v>5</v>
      </c>
      <c r="G132" s="104">
        <f t="shared" si="5"/>
        <v>128</v>
      </c>
      <c r="H132" s="105">
        <f t="shared" si="6"/>
        <v>170</v>
      </c>
      <c r="I132" s="10"/>
      <c r="J132" s="21"/>
      <c r="K132" s="21"/>
      <c r="L132" s="21"/>
      <c r="M132" s="21"/>
      <c r="N132" s="28">
        <v>20</v>
      </c>
      <c r="O132" s="21">
        <v>20</v>
      </c>
      <c r="P132" s="28"/>
      <c r="Q132" s="21"/>
      <c r="R132" s="21"/>
      <c r="S132" s="21"/>
      <c r="T132" s="115"/>
      <c r="U132" s="115"/>
      <c r="V132" s="21">
        <v>20</v>
      </c>
      <c r="W132" s="21">
        <v>15</v>
      </c>
      <c r="X132" s="28">
        <v>10</v>
      </c>
      <c r="Y132" s="21">
        <v>10</v>
      </c>
      <c r="Z132" s="28"/>
      <c r="AA132" s="21"/>
      <c r="AB132" s="28"/>
      <c r="AC132" s="21"/>
      <c r="AD132" s="21">
        <v>10</v>
      </c>
      <c r="AE132" s="21">
        <v>35</v>
      </c>
      <c r="AF132" s="21">
        <v>15</v>
      </c>
      <c r="AG132" s="21">
        <v>15</v>
      </c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7"/>
        <v>10</v>
      </c>
      <c r="BG132" s="134">
        <f t="shared" si="8"/>
        <v>10</v>
      </c>
      <c r="BH132" s="23"/>
      <c r="BI132" s="24">
        <f t="shared" si="9"/>
        <v>1</v>
      </c>
      <c r="BJ132" s="7"/>
      <c r="BK132" s="33"/>
      <c r="BL132" s="33"/>
      <c r="BM132" s="33"/>
      <c r="BN132" s="55"/>
    </row>
    <row r="133" spans="1:66" s="6" customFormat="1" ht="12.75" customHeight="1" x14ac:dyDescent="0.2">
      <c r="A133" s="35">
        <v>5111</v>
      </c>
      <c r="B133" s="59" t="s">
        <v>222</v>
      </c>
      <c r="C133" s="75">
        <v>35</v>
      </c>
      <c r="D133" s="28" t="s">
        <v>228</v>
      </c>
      <c r="E133" s="28" t="s">
        <v>229</v>
      </c>
      <c r="F133" s="36" t="s">
        <v>5</v>
      </c>
      <c r="G133" s="104">
        <f t="shared" ref="G133:G196" si="10">G132+1</f>
        <v>129</v>
      </c>
      <c r="H133" s="105">
        <f t="shared" ref="H133:H196" si="11">SUM(J133:BE133)</f>
        <v>170</v>
      </c>
      <c r="I133" s="10"/>
      <c r="J133" s="21"/>
      <c r="K133" s="21"/>
      <c r="L133" s="21"/>
      <c r="M133" s="21"/>
      <c r="N133" s="28">
        <v>20</v>
      </c>
      <c r="O133" s="21"/>
      <c r="P133" s="28"/>
      <c r="Q133" s="21"/>
      <c r="R133" s="21"/>
      <c r="S133" s="21"/>
      <c r="T133" s="115"/>
      <c r="U133" s="115"/>
      <c r="V133" s="21"/>
      <c r="W133" s="21">
        <v>20</v>
      </c>
      <c r="X133" s="28">
        <v>30</v>
      </c>
      <c r="Y133" s="21">
        <v>10</v>
      </c>
      <c r="Z133" s="28"/>
      <c r="AA133" s="21">
        <v>20</v>
      </c>
      <c r="AB133" s="28">
        <v>30</v>
      </c>
      <c r="AC133" s="21">
        <v>40</v>
      </c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12">SUMIF(J133:BE133,"&gt;0",$J$4:$BE$4)</f>
        <v>7</v>
      </c>
      <c r="BG133" s="134">
        <f t="shared" ref="BG133:BG196" si="13">IF(BF133&gt;4,BF133,0)</f>
        <v>7</v>
      </c>
      <c r="BH133" s="23"/>
      <c r="BI133" s="24">
        <f t="shared" ref="BI133:BI196" si="14">IF(BF133&gt;4,1,0)</f>
        <v>1</v>
      </c>
      <c r="BJ133" s="7"/>
      <c r="BK133" s="20"/>
      <c r="BL133" s="20"/>
      <c r="BM133" s="20"/>
      <c r="BN133" s="55"/>
    </row>
    <row r="134" spans="1:66" ht="12.75" customHeight="1" x14ac:dyDescent="0.2">
      <c r="A134" s="35">
        <v>5344</v>
      </c>
      <c r="B134" s="59" t="s">
        <v>263</v>
      </c>
      <c r="C134" s="75">
        <v>35</v>
      </c>
      <c r="D134" s="28" t="s">
        <v>210</v>
      </c>
      <c r="E134" s="28" t="s">
        <v>373</v>
      </c>
      <c r="F134" s="36" t="s">
        <v>105</v>
      </c>
      <c r="G134" s="104">
        <f t="shared" si="10"/>
        <v>130</v>
      </c>
      <c r="H134" s="105">
        <f t="shared" si="11"/>
        <v>170</v>
      </c>
      <c r="I134" s="11"/>
      <c r="J134" s="21">
        <v>10</v>
      </c>
      <c r="K134" s="21">
        <v>5</v>
      </c>
      <c r="L134" s="21">
        <v>15</v>
      </c>
      <c r="M134" s="21">
        <v>5</v>
      </c>
      <c r="N134" s="28">
        <v>5</v>
      </c>
      <c r="O134" s="21">
        <v>5</v>
      </c>
      <c r="P134" s="28">
        <v>5</v>
      </c>
      <c r="Q134" s="21">
        <v>5</v>
      </c>
      <c r="R134" s="21">
        <v>5</v>
      </c>
      <c r="S134" s="21">
        <v>5</v>
      </c>
      <c r="T134" s="115"/>
      <c r="U134" s="115"/>
      <c r="V134" s="21"/>
      <c r="W134" s="21"/>
      <c r="X134" s="28">
        <v>10</v>
      </c>
      <c r="Y134" s="21">
        <v>5</v>
      </c>
      <c r="Z134" s="28">
        <v>10</v>
      </c>
      <c r="AA134" s="21">
        <v>15</v>
      </c>
      <c r="AB134" s="28">
        <v>10</v>
      </c>
      <c r="AC134" s="21"/>
      <c r="AD134" s="21">
        <v>15</v>
      </c>
      <c r="AE134" s="21">
        <v>10</v>
      </c>
      <c r="AF134" s="21"/>
      <c r="AG134" s="21"/>
      <c r="AH134" s="21">
        <v>5</v>
      </c>
      <c r="AI134" s="21">
        <v>10</v>
      </c>
      <c r="AJ134" s="21">
        <v>5</v>
      </c>
      <c r="AK134" s="21">
        <v>10</v>
      </c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12"/>
        <v>21</v>
      </c>
      <c r="BG134" s="134">
        <f t="shared" si="13"/>
        <v>21</v>
      </c>
      <c r="BH134" s="5"/>
      <c r="BI134" s="24">
        <f t="shared" si="14"/>
        <v>1</v>
      </c>
      <c r="BJ134" s="7"/>
      <c r="BK134" s="32"/>
      <c r="BL134" s="32"/>
      <c r="BM134" s="32"/>
      <c r="BN134" s="55"/>
    </row>
    <row r="135" spans="1:66" ht="12.75" customHeight="1" x14ac:dyDescent="0.2">
      <c r="A135" s="35">
        <v>5427</v>
      </c>
      <c r="B135" s="59" t="s">
        <v>245</v>
      </c>
      <c r="C135" s="75">
        <v>35</v>
      </c>
      <c r="D135" s="28" t="s">
        <v>209</v>
      </c>
      <c r="E135" s="28" t="s">
        <v>382</v>
      </c>
      <c r="F135" s="36" t="s">
        <v>5</v>
      </c>
      <c r="G135" s="104">
        <f t="shared" si="10"/>
        <v>131</v>
      </c>
      <c r="H135" s="105">
        <f t="shared" si="11"/>
        <v>170</v>
      </c>
      <c r="I135" s="11"/>
      <c r="J135" s="21"/>
      <c r="K135" s="21"/>
      <c r="L135" s="21"/>
      <c r="M135" s="21"/>
      <c r="N135" s="28"/>
      <c r="O135" s="21"/>
      <c r="P135" s="28"/>
      <c r="Q135" s="21"/>
      <c r="R135" s="21"/>
      <c r="S135" s="21"/>
      <c r="T135" s="115"/>
      <c r="U135" s="115"/>
      <c r="V135" s="21">
        <v>10</v>
      </c>
      <c r="W135" s="21">
        <v>20</v>
      </c>
      <c r="X135" s="28">
        <v>30</v>
      </c>
      <c r="Y135" s="21">
        <v>35</v>
      </c>
      <c r="Z135" s="28">
        <v>25</v>
      </c>
      <c r="AA135" s="21"/>
      <c r="AB135" s="28"/>
      <c r="AC135" s="21"/>
      <c r="AD135" s="21"/>
      <c r="AE135" s="21"/>
      <c r="AF135" s="21">
        <v>25</v>
      </c>
      <c r="AG135" s="21">
        <v>25</v>
      </c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12"/>
        <v>7</v>
      </c>
      <c r="BG135" s="134">
        <f t="shared" si="13"/>
        <v>7</v>
      </c>
      <c r="BH135" s="5"/>
      <c r="BI135" s="24">
        <f t="shared" si="14"/>
        <v>1</v>
      </c>
      <c r="BJ135" s="7"/>
      <c r="BK135" s="33"/>
      <c r="BL135" s="33"/>
      <c r="BM135" s="34"/>
      <c r="BN135" s="55"/>
    </row>
    <row r="136" spans="1:66" ht="12.75" customHeight="1" x14ac:dyDescent="0.2">
      <c r="A136" s="35">
        <v>935</v>
      </c>
      <c r="B136" s="59" t="s">
        <v>80</v>
      </c>
      <c r="C136" s="75">
        <v>35</v>
      </c>
      <c r="D136" s="28" t="s">
        <v>137</v>
      </c>
      <c r="E136" s="28" t="s">
        <v>138</v>
      </c>
      <c r="F136" s="36" t="s">
        <v>5</v>
      </c>
      <c r="G136" s="104">
        <f t="shared" si="10"/>
        <v>132</v>
      </c>
      <c r="H136" s="105">
        <f t="shared" si="11"/>
        <v>165</v>
      </c>
      <c r="I136" s="11"/>
      <c r="J136" s="21">
        <v>15</v>
      </c>
      <c r="K136" s="21">
        <v>20</v>
      </c>
      <c r="L136" s="21"/>
      <c r="M136" s="21"/>
      <c r="N136" s="28">
        <v>15</v>
      </c>
      <c r="O136" s="21">
        <v>20</v>
      </c>
      <c r="P136" s="28">
        <v>10</v>
      </c>
      <c r="Q136" s="21">
        <v>10</v>
      </c>
      <c r="R136" s="21"/>
      <c r="S136" s="21"/>
      <c r="T136" s="115"/>
      <c r="U136" s="115"/>
      <c r="V136" s="21">
        <v>10</v>
      </c>
      <c r="W136" s="21"/>
      <c r="X136" s="28">
        <v>15</v>
      </c>
      <c r="Y136" s="21">
        <v>25</v>
      </c>
      <c r="Z136" s="28">
        <v>10</v>
      </c>
      <c r="AA136" s="21">
        <v>15</v>
      </c>
      <c r="AB136" s="28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12"/>
        <v>11</v>
      </c>
      <c r="BG136" s="134">
        <f t="shared" si="13"/>
        <v>11</v>
      </c>
      <c r="BH136" s="23"/>
      <c r="BI136" s="24">
        <f t="shared" si="14"/>
        <v>1</v>
      </c>
      <c r="BJ136" s="7"/>
      <c r="BK136" s="33"/>
      <c r="BL136" s="33"/>
      <c r="BM136" s="33"/>
      <c r="BN136" s="55"/>
    </row>
    <row r="137" spans="1:66" ht="12.75" customHeight="1" x14ac:dyDescent="0.2">
      <c r="A137" s="35">
        <v>2455</v>
      </c>
      <c r="B137" s="59" t="s">
        <v>87</v>
      </c>
      <c r="C137" s="75">
        <v>35</v>
      </c>
      <c r="D137" s="28" t="s">
        <v>42</v>
      </c>
      <c r="E137" s="28" t="s">
        <v>40</v>
      </c>
      <c r="F137" s="36" t="s">
        <v>5</v>
      </c>
      <c r="G137" s="104">
        <f t="shared" si="10"/>
        <v>133</v>
      </c>
      <c r="H137" s="105">
        <f t="shared" si="11"/>
        <v>165</v>
      </c>
      <c r="I137" s="56"/>
      <c r="J137" s="21"/>
      <c r="K137" s="21">
        <v>45</v>
      </c>
      <c r="L137" s="21"/>
      <c r="M137" s="21"/>
      <c r="N137" s="28"/>
      <c r="O137" s="21">
        <v>20</v>
      </c>
      <c r="P137" s="28"/>
      <c r="Q137" s="21"/>
      <c r="R137" s="21"/>
      <c r="S137" s="21"/>
      <c r="T137" s="115"/>
      <c r="U137" s="115"/>
      <c r="V137" s="21"/>
      <c r="W137" s="21"/>
      <c r="X137" s="28">
        <v>40</v>
      </c>
      <c r="Y137" s="21">
        <v>40</v>
      </c>
      <c r="Z137" s="28"/>
      <c r="AA137" s="21"/>
      <c r="AB137" s="28"/>
      <c r="AC137" s="21"/>
      <c r="AD137" s="21"/>
      <c r="AE137" s="21"/>
      <c r="AF137" s="21"/>
      <c r="AG137" s="21"/>
      <c r="AH137" s="21"/>
      <c r="AI137" s="21"/>
      <c r="AJ137" s="21"/>
      <c r="AK137" s="21">
        <v>20</v>
      </c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12"/>
        <v>5</v>
      </c>
      <c r="BG137" s="134">
        <f t="shared" si="13"/>
        <v>5</v>
      </c>
      <c r="BH137" s="5"/>
      <c r="BI137" s="24">
        <f t="shared" si="14"/>
        <v>1</v>
      </c>
      <c r="BJ137" s="7"/>
      <c r="BK137" s="32"/>
      <c r="BL137" s="32"/>
      <c r="BM137" s="32"/>
      <c r="BN137" s="55"/>
    </row>
    <row r="138" spans="1:66" s="6" customFormat="1" ht="12.75" customHeight="1" x14ac:dyDescent="0.2">
      <c r="A138" s="35">
        <v>3330</v>
      </c>
      <c r="B138" s="59" t="s">
        <v>90</v>
      </c>
      <c r="C138" s="75">
        <v>35</v>
      </c>
      <c r="D138" s="28" t="s">
        <v>134</v>
      </c>
      <c r="E138" s="28" t="s">
        <v>133</v>
      </c>
      <c r="F138" s="36" t="s">
        <v>5</v>
      </c>
      <c r="G138" s="104">
        <f t="shared" si="10"/>
        <v>134</v>
      </c>
      <c r="H138" s="105">
        <f t="shared" si="11"/>
        <v>165</v>
      </c>
      <c r="I138" s="56"/>
      <c r="J138" s="21"/>
      <c r="K138" s="21"/>
      <c r="L138" s="21"/>
      <c r="M138" s="21"/>
      <c r="N138" s="28"/>
      <c r="O138" s="21"/>
      <c r="P138" s="28"/>
      <c r="Q138" s="21"/>
      <c r="R138" s="21"/>
      <c r="S138" s="21"/>
      <c r="T138" s="115"/>
      <c r="U138" s="115"/>
      <c r="V138" s="21">
        <v>15</v>
      </c>
      <c r="W138" s="21">
        <v>30</v>
      </c>
      <c r="X138" s="28">
        <v>15</v>
      </c>
      <c r="Y138" s="21">
        <v>25</v>
      </c>
      <c r="Z138" s="28">
        <v>20</v>
      </c>
      <c r="AA138" s="21">
        <v>15</v>
      </c>
      <c r="AB138" s="28"/>
      <c r="AC138" s="21"/>
      <c r="AD138" s="21"/>
      <c r="AE138" s="21"/>
      <c r="AF138" s="21">
        <v>20</v>
      </c>
      <c r="AG138" s="21">
        <v>25</v>
      </c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12"/>
        <v>8</v>
      </c>
      <c r="BG138" s="134">
        <f t="shared" si="13"/>
        <v>8</v>
      </c>
      <c r="BH138" s="17"/>
      <c r="BI138" s="24">
        <f t="shared" si="14"/>
        <v>1</v>
      </c>
      <c r="BJ138" s="7"/>
      <c r="BK138" s="32"/>
      <c r="BL138" s="32"/>
      <c r="BM138" s="32"/>
      <c r="BN138" s="55"/>
    </row>
    <row r="139" spans="1:66" s="6" customFormat="1" ht="12.75" customHeight="1" x14ac:dyDescent="0.2">
      <c r="A139" s="35">
        <v>4076</v>
      </c>
      <c r="B139" s="59" t="s">
        <v>110</v>
      </c>
      <c r="C139" s="75">
        <v>22</v>
      </c>
      <c r="D139" s="28" t="s">
        <v>367</v>
      </c>
      <c r="E139" s="28" t="s">
        <v>13</v>
      </c>
      <c r="F139" s="36" t="s">
        <v>5</v>
      </c>
      <c r="G139" s="104">
        <f t="shared" si="10"/>
        <v>135</v>
      </c>
      <c r="H139" s="105">
        <f t="shared" si="11"/>
        <v>165</v>
      </c>
      <c r="I139" s="10"/>
      <c r="J139" s="21">
        <v>10</v>
      </c>
      <c r="K139" s="21">
        <v>10</v>
      </c>
      <c r="L139" s="21">
        <v>10</v>
      </c>
      <c r="M139" s="21">
        <v>10</v>
      </c>
      <c r="N139" s="28">
        <v>15</v>
      </c>
      <c r="O139" s="21">
        <v>10</v>
      </c>
      <c r="P139" s="28">
        <v>10</v>
      </c>
      <c r="Q139" s="21">
        <v>15</v>
      </c>
      <c r="R139" s="21">
        <v>10</v>
      </c>
      <c r="S139" s="21">
        <v>5</v>
      </c>
      <c r="T139" s="115"/>
      <c r="U139" s="115"/>
      <c r="V139" s="21">
        <v>10</v>
      </c>
      <c r="W139" s="21">
        <v>10</v>
      </c>
      <c r="X139" s="28">
        <v>5</v>
      </c>
      <c r="Y139" s="21">
        <v>15</v>
      </c>
      <c r="Z139" s="28"/>
      <c r="AA139" s="21"/>
      <c r="AB139" s="28">
        <v>10</v>
      </c>
      <c r="AC139" s="21">
        <v>10</v>
      </c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12"/>
        <v>16</v>
      </c>
      <c r="BG139" s="134">
        <f t="shared" si="13"/>
        <v>16</v>
      </c>
      <c r="BH139" s="23"/>
      <c r="BI139" s="24">
        <f t="shared" si="14"/>
        <v>1</v>
      </c>
      <c r="BJ139" s="7"/>
      <c r="BK139" s="33"/>
      <c r="BL139" s="33"/>
      <c r="BM139" s="33"/>
      <c r="BN139" s="55"/>
    </row>
    <row r="140" spans="1:66" s="6" customFormat="1" ht="12.75" customHeight="1" x14ac:dyDescent="0.2">
      <c r="A140" s="35">
        <v>5110</v>
      </c>
      <c r="B140" s="59" t="s">
        <v>222</v>
      </c>
      <c r="C140" s="75">
        <v>35</v>
      </c>
      <c r="D140" s="28" t="s">
        <v>332</v>
      </c>
      <c r="E140" s="28" t="s">
        <v>19</v>
      </c>
      <c r="F140" s="36" t="s">
        <v>5</v>
      </c>
      <c r="G140" s="104">
        <f t="shared" si="10"/>
        <v>136</v>
      </c>
      <c r="H140" s="105">
        <f t="shared" si="11"/>
        <v>165</v>
      </c>
      <c r="I140" s="10"/>
      <c r="J140" s="21"/>
      <c r="K140" s="21"/>
      <c r="L140" s="21"/>
      <c r="M140" s="21"/>
      <c r="N140" s="28"/>
      <c r="O140" s="21">
        <v>30</v>
      </c>
      <c r="P140" s="28"/>
      <c r="Q140" s="21"/>
      <c r="R140" s="21"/>
      <c r="S140" s="21"/>
      <c r="T140" s="115"/>
      <c r="U140" s="115"/>
      <c r="V140" s="21">
        <v>25</v>
      </c>
      <c r="W140" s="21"/>
      <c r="X140" s="28">
        <v>10</v>
      </c>
      <c r="Y140" s="21">
        <v>35</v>
      </c>
      <c r="Z140" s="28">
        <v>10</v>
      </c>
      <c r="AA140" s="21">
        <v>25</v>
      </c>
      <c r="AB140" s="28">
        <v>20</v>
      </c>
      <c r="AC140" s="21">
        <v>10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12"/>
        <v>8</v>
      </c>
      <c r="BG140" s="134">
        <f t="shared" si="13"/>
        <v>8</v>
      </c>
      <c r="BH140" s="23"/>
      <c r="BI140" s="24">
        <f t="shared" si="14"/>
        <v>1</v>
      </c>
      <c r="BJ140" s="7"/>
      <c r="BK140" s="33"/>
      <c r="BL140" s="33"/>
      <c r="BM140" s="33"/>
      <c r="BN140" s="55"/>
    </row>
    <row r="141" spans="1:66" s="6" customFormat="1" ht="12.75" customHeight="1" x14ac:dyDescent="0.2">
      <c r="A141" s="35">
        <v>2818</v>
      </c>
      <c r="B141" s="59" t="s">
        <v>89</v>
      </c>
      <c r="C141" s="75">
        <v>35</v>
      </c>
      <c r="D141" s="28" t="s">
        <v>248</v>
      </c>
      <c r="E141" s="28" t="s">
        <v>28</v>
      </c>
      <c r="F141" s="36" t="s">
        <v>5</v>
      </c>
      <c r="G141" s="104">
        <f t="shared" si="10"/>
        <v>137</v>
      </c>
      <c r="H141" s="105">
        <f t="shared" si="11"/>
        <v>160</v>
      </c>
      <c r="I141" s="10"/>
      <c r="J141" s="21"/>
      <c r="K141" s="21"/>
      <c r="L141" s="21"/>
      <c r="M141" s="21"/>
      <c r="N141" s="28"/>
      <c r="O141" s="21">
        <v>25</v>
      </c>
      <c r="P141" s="28">
        <v>30</v>
      </c>
      <c r="Q141" s="21">
        <v>30</v>
      </c>
      <c r="R141" s="21"/>
      <c r="S141" s="21"/>
      <c r="T141" s="115"/>
      <c r="U141" s="115"/>
      <c r="V141" s="21"/>
      <c r="W141" s="21"/>
      <c r="X141" s="28">
        <v>15</v>
      </c>
      <c r="Y141" s="21">
        <v>10</v>
      </c>
      <c r="Z141" s="28"/>
      <c r="AA141" s="21">
        <v>25</v>
      </c>
      <c r="AB141" s="28"/>
      <c r="AC141" s="21"/>
      <c r="AD141" s="21"/>
      <c r="AE141" s="21"/>
      <c r="AF141" s="21"/>
      <c r="AG141" s="21"/>
      <c r="AH141" s="21"/>
      <c r="AI141" s="21"/>
      <c r="AJ141" s="21"/>
      <c r="AK141" s="21">
        <v>25</v>
      </c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12"/>
        <v>7</v>
      </c>
      <c r="BG141" s="134">
        <f t="shared" si="13"/>
        <v>7</v>
      </c>
      <c r="BH141" s="23"/>
      <c r="BI141" s="24">
        <f t="shared" si="14"/>
        <v>1</v>
      </c>
      <c r="BJ141" s="7"/>
      <c r="BK141" s="32"/>
      <c r="BL141" s="32"/>
      <c r="BM141" s="20"/>
      <c r="BN141" s="55"/>
    </row>
    <row r="142" spans="1:66" s="6" customFormat="1" ht="12.75" customHeight="1" x14ac:dyDescent="0.2">
      <c r="A142" s="35">
        <v>3531</v>
      </c>
      <c r="B142" s="59" t="s">
        <v>91</v>
      </c>
      <c r="C142" s="75">
        <v>35</v>
      </c>
      <c r="D142" s="28" t="s">
        <v>175</v>
      </c>
      <c r="E142" s="28" t="s">
        <v>194</v>
      </c>
      <c r="F142" s="36" t="s">
        <v>10</v>
      </c>
      <c r="G142" s="104">
        <f t="shared" si="10"/>
        <v>138</v>
      </c>
      <c r="H142" s="105">
        <f t="shared" si="11"/>
        <v>160</v>
      </c>
      <c r="I142" s="10"/>
      <c r="J142" s="21">
        <v>10</v>
      </c>
      <c r="K142" s="21">
        <v>15</v>
      </c>
      <c r="L142" s="21">
        <v>20</v>
      </c>
      <c r="M142" s="21">
        <v>10</v>
      </c>
      <c r="N142" s="28">
        <v>10</v>
      </c>
      <c r="O142" s="21"/>
      <c r="P142" s="28"/>
      <c r="Q142" s="21">
        <v>25</v>
      </c>
      <c r="R142" s="21"/>
      <c r="S142" s="21">
        <v>20</v>
      </c>
      <c r="T142" s="115"/>
      <c r="U142" s="115"/>
      <c r="V142" s="21"/>
      <c r="W142" s="21"/>
      <c r="X142" s="28">
        <v>10</v>
      </c>
      <c r="Y142" s="21">
        <v>10</v>
      </c>
      <c r="Z142" s="28"/>
      <c r="AA142" s="21">
        <v>15</v>
      </c>
      <c r="AB142" s="28"/>
      <c r="AC142" s="21"/>
      <c r="AD142" s="21"/>
      <c r="AE142" s="21"/>
      <c r="AF142" s="21"/>
      <c r="AG142" s="21"/>
      <c r="AH142" s="21">
        <v>5</v>
      </c>
      <c r="AI142" s="21">
        <v>10</v>
      </c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12"/>
        <v>12</v>
      </c>
      <c r="BG142" s="134">
        <f t="shared" si="13"/>
        <v>12</v>
      </c>
      <c r="BH142" s="5"/>
      <c r="BI142" s="24">
        <f t="shared" si="14"/>
        <v>1</v>
      </c>
      <c r="BJ142" s="7"/>
      <c r="BK142" s="33"/>
      <c r="BL142" s="33"/>
      <c r="BM142" s="33"/>
      <c r="BN142" s="55"/>
    </row>
    <row r="143" spans="1:66" s="6" customFormat="1" ht="12.75" customHeight="1" x14ac:dyDescent="0.2">
      <c r="A143" s="35">
        <v>943</v>
      </c>
      <c r="B143" s="59" t="s">
        <v>80</v>
      </c>
      <c r="C143" s="75">
        <v>35</v>
      </c>
      <c r="D143" s="28" t="s">
        <v>299</v>
      </c>
      <c r="E143" s="28" t="s">
        <v>117</v>
      </c>
      <c r="F143" s="36" t="s">
        <v>5</v>
      </c>
      <c r="G143" s="104">
        <f t="shared" si="10"/>
        <v>139</v>
      </c>
      <c r="H143" s="105">
        <f t="shared" si="11"/>
        <v>155</v>
      </c>
      <c r="I143" s="11"/>
      <c r="J143" s="21"/>
      <c r="K143" s="21"/>
      <c r="L143" s="21"/>
      <c r="M143" s="21"/>
      <c r="N143" s="28"/>
      <c r="O143" s="21">
        <v>25</v>
      </c>
      <c r="P143" s="28"/>
      <c r="Q143" s="21"/>
      <c r="R143" s="21"/>
      <c r="S143" s="21"/>
      <c r="T143" s="115"/>
      <c r="U143" s="115"/>
      <c r="V143" s="21">
        <v>10</v>
      </c>
      <c r="W143" s="21">
        <v>15</v>
      </c>
      <c r="X143" s="28">
        <v>15</v>
      </c>
      <c r="Y143" s="21">
        <v>15</v>
      </c>
      <c r="Z143" s="28">
        <v>15</v>
      </c>
      <c r="AA143" s="21">
        <v>30</v>
      </c>
      <c r="AB143" s="28"/>
      <c r="AC143" s="21"/>
      <c r="AD143" s="21"/>
      <c r="AE143" s="21"/>
      <c r="AF143" s="21">
        <v>15</v>
      </c>
      <c r="AG143" s="21">
        <v>15</v>
      </c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12"/>
        <v>9</v>
      </c>
      <c r="BG143" s="134">
        <f t="shared" si="13"/>
        <v>9</v>
      </c>
      <c r="BH143" s="23"/>
      <c r="BI143" s="24">
        <f t="shared" si="14"/>
        <v>1</v>
      </c>
      <c r="BJ143" s="7"/>
      <c r="BK143" s="32"/>
      <c r="BL143" s="20"/>
      <c r="BM143" s="32"/>
      <c r="BN143" s="55"/>
    </row>
    <row r="144" spans="1:66" s="6" customFormat="1" ht="12.75" customHeight="1" x14ac:dyDescent="0.2">
      <c r="A144" s="35">
        <v>1317</v>
      </c>
      <c r="B144" s="59" t="s">
        <v>83</v>
      </c>
      <c r="C144" s="75">
        <v>35</v>
      </c>
      <c r="D144" s="28" t="s">
        <v>331</v>
      </c>
      <c r="E144" s="28" t="s">
        <v>19</v>
      </c>
      <c r="F144" s="36" t="s">
        <v>5</v>
      </c>
      <c r="G144" s="104">
        <f t="shared" si="10"/>
        <v>140</v>
      </c>
      <c r="H144" s="105">
        <f t="shared" si="11"/>
        <v>155</v>
      </c>
      <c r="I144" s="56"/>
      <c r="J144" s="21"/>
      <c r="K144" s="21"/>
      <c r="L144" s="21"/>
      <c r="M144" s="21"/>
      <c r="N144" s="28"/>
      <c r="O144" s="21">
        <v>25</v>
      </c>
      <c r="P144" s="28"/>
      <c r="Q144" s="21"/>
      <c r="R144" s="21"/>
      <c r="S144" s="21"/>
      <c r="T144" s="115"/>
      <c r="U144" s="115"/>
      <c r="V144" s="21">
        <v>10</v>
      </c>
      <c r="W144" s="21">
        <v>15</v>
      </c>
      <c r="X144" s="28">
        <v>15</v>
      </c>
      <c r="Y144" s="21">
        <v>15</v>
      </c>
      <c r="Z144" s="28">
        <v>15</v>
      </c>
      <c r="AA144" s="21">
        <v>30</v>
      </c>
      <c r="AB144" s="28"/>
      <c r="AC144" s="21"/>
      <c r="AD144" s="21"/>
      <c r="AE144" s="21"/>
      <c r="AF144" s="21">
        <v>15</v>
      </c>
      <c r="AG144" s="21">
        <v>15</v>
      </c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12"/>
        <v>9</v>
      </c>
      <c r="BG144" s="134">
        <f t="shared" si="13"/>
        <v>9</v>
      </c>
      <c r="BH144" s="5"/>
      <c r="BI144" s="24">
        <f t="shared" si="14"/>
        <v>1</v>
      </c>
      <c r="BJ144" s="7"/>
      <c r="BK144" s="32"/>
      <c r="BL144" s="32"/>
      <c r="BM144" s="32"/>
      <c r="BN144" s="55"/>
    </row>
    <row r="145" spans="1:66" s="6" customFormat="1" ht="12.75" customHeight="1" x14ac:dyDescent="0.2">
      <c r="A145" s="35">
        <v>5412</v>
      </c>
      <c r="B145" s="59" t="s">
        <v>245</v>
      </c>
      <c r="C145" s="75">
        <v>35</v>
      </c>
      <c r="D145" s="28" t="s">
        <v>177</v>
      </c>
      <c r="E145" s="28" t="s">
        <v>12</v>
      </c>
      <c r="F145" s="36" t="s">
        <v>5</v>
      </c>
      <c r="G145" s="104">
        <f t="shared" si="10"/>
        <v>141</v>
      </c>
      <c r="H145" s="105">
        <f t="shared" si="11"/>
        <v>155</v>
      </c>
      <c r="I145" s="56"/>
      <c r="J145" s="21"/>
      <c r="K145" s="21"/>
      <c r="L145" s="21"/>
      <c r="M145" s="21"/>
      <c r="N145" s="28"/>
      <c r="O145" s="21"/>
      <c r="P145" s="28">
        <v>15</v>
      </c>
      <c r="Q145" s="21">
        <v>20</v>
      </c>
      <c r="R145" s="21"/>
      <c r="S145" s="21"/>
      <c r="T145" s="115"/>
      <c r="U145" s="115"/>
      <c r="V145" s="21">
        <v>25</v>
      </c>
      <c r="W145" s="21">
        <v>15</v>
      </c>
      <c r="X145" s="28"/>
      <c r="Y145" s="21"/>
      <c r="Z145" s="28"/>
      <c r="AA145" s="21"/>
      <c r="AB145" s="28"/>
      <c r="AC145" s="21"/>
      <c r="AD145" s="21"/>
      <c r="AE145" s="21"/>
      <c r="AF145" s="21">
        <v>20</v>
      </c>
      <c r="AG145" s="21">
        <v>20</v>
      </c>
      <c r="AH145" s="21">
        <v>15</v>
      </c>
      <c r="AI145" s="21">
        <v>25</v>
      </c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12"/>
        <v>8</v>
      </c>
      <c r="BG145" s="134">
        <f t="shared" si="13"/>
        <v>8</v>
      </c>
      <c r="BH145" s="7"/>
      <c r="BI145" s="24">
        <f t="shared" si="14"/>
        <v>1</v>
      </c>
      <c r="BJ145" s="7"/>
      <c r="BK145" s="32"/>
      <c r="BL145" s="32"/>
      <c r="BM145" s="32"/>
      <c r="BN145" s="55"/>
    </row>
    <row r="146" spans="1:66" s="6" customFormat="1" ht="12.75" customHeight="1" x14ac:dyDescent="0.2">
      <c r="A146" s="35">
        <v>3345</v>
      </c>
      <c r="B146" s="59" t="s">
        <v>338</v>
      </c>
      <c r="C146" s="75">
        <v>35</v>
      </c>
      <c r="D146" s="28" t="s">
        <v>224</v>
      </c>
      <c r="E146" s="28" t="s">
        <v>385</v>
      </c>
      <c r="F146" s="36" t="s">
        <v>5</v>
      </c>
      <c r="G146" s="104">
        <f t="shared" si="10"/>
        <v>142</v>
      </c>
      <c r="H146" s="105">
        <f t="shared" si="11"/>
        <v>150</v>
      </c>
      <c r="I146" s="56"/>
      <c r="J146" s="21"/>
      <c r="K146" s="21"/>
      <c r="L146" s="21"/>
      <c r="M146" s="21"/>
      <c r="N146" s="28">
        <v>15</v>
      </c>
      <c r="O146" s="21">
        <v>10</v>
      </c>
      <c r="P146" s="28">
        <v>10</v>
      </c>
      <c r="Q146" s="21">
        <v>20</v>
      </c>
      <c r="R146" s="21">
        <v>15</v>
      </c>
      <c r="S146" s="21"/>
      <c r="T146" s="115"/>
      <c r="U146" s="115"/>
      <c r="V146" s="21"/>
      <c r="W146" s="21"/>
      <c r="X146" s="28">
        <v>10</v>
      </c>
      <c r="Y146" s="21">
        <v>15</v>
      </c>
      <c r="Z146" s="28"/>
      <c r="AA146" s="21"/>
      <c r="AB146" s="28"/>
      <c r="AC146" s="21"/>
      <c r="AD146" s="21">
        <v>25</v>
      </c>
      <c r="AE146" s="21">
        <v>10</v>
      </c>
      <c r="AF146" s="21"/>
      <c r="AG146" s="21"/>
      <c r="AH146" s="21"/>
      <c r="AI146" s="21"/>
      <c r="AJ146" s="21">
        <v>10</v>
      </c>
      <c r="AK146" s="21">
        <v>10</v>
      </c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12"/>
        <v>11</v>
      </c>
      <c r="BG146" s="134">
        <f t="shared" si="13"/>
        <v>11</v>
      </c>
      <c r="BH146" s="24"/>
      <c r="BI146" s="24">
        <f t="shared" si="14"/>
        <v>1</v>
      </c>
      <c r="BJ146" s="7"/>
      <c r="BK146" s="32"/>
      <c r="BL146" s="32"/>
      <c r="BM146" s="32"/>
      <c r="BN146" s="55"/>
    </row>
    <row r="147" spans="1:66" s="6" customFormat="1" ht="12.75" customHeight="1" x14ac:dyDescent="0.2">
      <c r="A147" s="35">
        <v>5115</v>
      </c>
      <c r="B147" s="59" t="s">
        <v>222</v>
      </c>
      <c r="C147" s="75">
        <v>35</v>
      </c>
      <c r="D147" s="28" t="s">
        <v>185</v>
      </c>
      <c r="E147" s="28" t="s">
        <v>45</v>
      </c>
      <c r="F147" s="36" t="s">
        <v>5</v>
      </c>
      <c r="G147" s="104">
        <f t="shared" si="10"/>
        <v>143</v>
      </c>
      <c r="H147" s="105">
        <f t="shared" si="11"/>
        <v>150</v>
      </c>
      <c r="I147" s="10"/>
      <c r="J147" s="21"/>
      <c r="K147" s="21"/>
      <c r="L147" s="21"/>
      <c r="M147" s="21"/>
      <c r="N147" s="28">
        <v>15</v>
      </c>
      <c r="O147" s="21">
        <v>25</v>
      </c>
      <c r="P147" s="28"/>
      <c r="Q147" s="21"/>
      <c r="R147" s="21"/>
      <c r="S147" s="21"/>
      <c r="T147" s="115"/>
      <c r="U147" s="115"/>
      <c r="V147" s="21">
        <v>30</v>
      </c>
      <c r="W147" s="21">
        <v>25</v>
      </c>
      <c r="X147" s="28">
        <v>30</v>
      </c>
      <c r="Y147" s="21">
        <v>25</v>
      </c>
      <c r="Z147" s="28"/>
      <c r="AA147" s="21"/>
      <c r="AB147" s="28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12"/>
        <v>6</v>
      </c>
      <c r="BG147" s="134">
        <f t="shared" si="13"/>
        <v>6</v>
      </c>
      <c r="BH147" s="23"/>
      <c r="BI147" s="24">
        <f t="shared" si="14"/>
        <v>1</v>
      </c>
      <c r="BJ147" s="7"/>
      <c r="BK147" s="32"/>
      <c r="BL147" s="32"/>
      <c r="BM147" s="32"/>
      <c r="BN147" s="55"/>
    </row>
    <row r="148" spans="1:66" s="6" customFormat="1" ht="12.75" customHeight="1" x14ac:dyDescent="0.2">
      <c r="A148" s="35">
        <v>5338</v>
      </c>
      <c r="B148" s="59" t="s">
        <v>263</v>
      </c>
      <c r="C148" s="75">
        <v>35</v>
      </c>
      <c r="D148" s="28" t="s">
        <v>294</v>
      </c>
      <c r="E148" s="28" t="s">
        <v>295</v>
      </c>
      <c r="F148" s="36" t="s">
        <v>105</v>
      </c>
      <c r="G148" s="104">
        <f t="shared" si="10"/>
        <v>144</v>
      </c>
      <c r="H148" s="105">
        <f t="shared" si="11"/>
        <v>150</v>
      </c>
      <c r="I148" s="11"/>
      <c r="J148" s="21"/>
      <c r="K148" s="21"/>
      <c r="L148" s="21">
        <v>15</v>
      </c>
      <c r="M148" s="21">
        <v>10</v>
      </c>
      <c r="N148" s="28"/>
      <c r="O148" s="21"/>
      <c r="P148" s="28"/>
      <c r="Q148" s="21"/>
      <c r="R148" s="21"/>
      <c r="S148" s="21"/>
      <c r="T148" s="115"/>
      <c r="U148" s="115"/>
      <c r="V148" s="21"/>
      <c r="W148" s="21"/>
      <c r="X148" s="28"/>
      <c r="Y148" s="21"/>
      <c r="Z148" s="28"/>
      <c r="AA148" s="21">
        <v>15</v>
      </c>
      <c r="AB148" s="28">
        <v>10</v>
      </c>
      <c r="AC148" s="21">
        <v>20</v>
      </c>
      <c r="AD148" s="21"/>
      <c r="AE148" s="21">
        <v>10</v>
      </c>
      <c r="AF148" s="21"/>
      <c r="AG148" s="21">
        <v>10</v>
      </c>
      <c r="AH148" s="21">
        <v>10</v>
      </c>
      <c r="AI148" s="21">
        <v>25</v>
      </c>
      <c r="AJ148" s="21">
        <v>10</v>
      </c>
      <c r="AK148" s="21">
        <v>15</v>
      </c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12"/>
        <v>11</v>
      </c>
      <c r="BG148" s="134">
        <f t="shared" si="13"/>
        <v>11</v>
      </c>
      <c r="BH148" s="23"/>
      <c r="BI148" s="24">
        <f t="shared" si="14"/>
        <v>1</v>
      </c>
      <c r="BJ148" s="7"/>
      <c r="BK148" s="33"/>
      <c r="BL148" s="33"/>
      <c r="BM148" s="33"/>
      <c r="BN148" s="55"/>
    </row>
    <row r="149" spans="1:66" s="6" customFormat="1" ht="12.75" customHeight="1" x14ac:dyDescent="0.2">
      <c r="A149" s="35">
        <v>5417</v>
      </c>
      <c r="B149" s="59" t="s">
        <v>245</v>
      </c>
      <c r="C149" s="75">
        <v>35</v>
      </c>
      <c r="D149" s="28" t="s">
        <v>333</v>
      </c>
      <c r="E149" s="28" t="s">
        <v>66</v>
      </c>
      <c r="F149" s="36" t="s">
        <v>5</v>
      </c>
      <c r="G149" s="104">
        <f t="shared" si="10"/>
        <v>145</v>
      </c>
      <c r="H149" s="105">
        <f t="shared" si="11"/>
        <v>150</v>
      </c>
      <c r="I149" s="11"/>
      <c r="J149" s="21"/>
      <c r="K149" s="21"/>
      <c r="L149" s="21">
        <v>10</v>
      </c>
      <c r="M149" s="21"/>
      <c r="N149" s="28"/>
      <c r="O149" s="21"/>
      <c r="P149" s="28">
        <v>15</v>
      </c>
      <c r="Q149" s="21">
        <v>10</v>
      </c>
      <c r="R149" s="21"/>
      <c r="S149" s="21"/>
      <c r="T149" s="115"/>
      <c r="U149" s="115"/>
      <c r="V149" s="21">
        <v>15</v>
      </c>
      <c r="W149" s="21">
        <v>10</v>
      </c>
      <c r="X149" s="28">
        <v>10</v>
      </c>
      <c r="Y149" s="21"/>
      <c r="Z149" s="28"/>
      <c r="AA149" s="21"/>
      <c r="AB149" s="28"/>
      <c r="AC149" s="21"/>
      <c r="AD149" s="21"/>
      <c r="AE149" s="21"/>
      <c r="AF149" s="21">
        <v>15</v>
      </c>
      <c r="AG149" s="21">
        <v>20</v>
      </c>
      <c r="AH149" s="21">
        <v>15</v>
      </c>
      <c r="AI149" s="21">
        <v>30</v>
      </c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12"/>
        <v>10</v>
      </c>
      <c r="BG149" s="134">
        <f t="shared" si="13"/>
        <v>10</v>
      </c>
      <c r="BH149" s="5"/>
      <c r="BI149" s="24">
        <f t="shared" si="14"/>
        <v>1</v>
      </c>
      <c r="BJ149" s="7"/>
      <c r="BK149" s="33"/>
      <c r="BL149" s="33"/>
      <c r="BM149" s="33"/>
      <c r="BN149" s="55"/>
    </row>
    <row r="150" spans="1:66" ht="12.75" customHeight="1" x14ac:dyDescent="0.2">
      <c r="A150" s="35">
        <v>5423</v>
      </c>
      <c r="B150" s="59" t="s">
        <v>245</v>
      </c>
      <c r="C150" s="75">
        <v>35</v>
      </c>
      <c r="D150" s="28" t="s">
        <v>377</v>
      </c>
      <c r="E150" s="28" t="s">
        <v>125</v>
      </c>
      <c r="F150" s="36" t="s">
        <v>5</v>
      </c>
      <c r="G150" s="104">
        <f t="shared" si="10"/>
        <v>146</v>
      </c>
      <c r="H150" s="105">
        <f t="shared" si="11"/>
        <v>150</v>
      </c>
      <c r="I150" s="11"/>
      <c r="J150" s="21"/>
      <c r="K150" s="21"/>
      <c r="L150" s="21"/>
      <c r="M150" s="21"/>
      <c r="N150" s="28"/>
      <c r="O150" s="21"/>
      <c r="P150" s="28"/>
      <c r="Q150" s="21"/>
      <c r="R150" s="21"/>
      <c r="S150" s="21"/>
      <c r="T150" s="115"/>
      <c r="U150" s="115"/>
      <c r="V150" s="21">
        <v>10</v>
      </c>
      <c r="W150" s="21">
        <v>20</v>
      </c>
      <c r="X150" s="28">
        <v>20</v>
      </c>
      <c r="Y150" s="21">
        <v>30</v>
      </c>
      <c r="Z150" s="28">
        <v>15</v>
      </c>
      <c r="AA150" s="21">
        <v>10</v>
      </c>
      <c r="AB150" s="28"/>
      <c r="AC150" s="21"/>
      <c r="AD150" s="21"/>
      <c r="AE150" s="21"/>
      <c r="AF150" s="21">
        <v>30</v>
      </c>
      <c r="AG150" s="21">
        <v>15</v>
      </c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12"/>
        <v>8</v>
      </c>
      <c r="BG150" s="134">
        <f t="shared" si="13"/>
        <v>8</v>
      </c>
      <c r="BH150" s="23"/>
      <c r="BI150" s="24">
        <f t="shared" si="14"/>
        <v>1</v>
      </c>
      <c r="BJ150" s="7"/>
      <c r="BK150" s="33"/>
      <c r="BL150" s="33"/>
      <c r="BM150" s="33"/>
      <c r="BN150" s="55"/>
    </row>
    <row r="151" spans="1:66" s="6" customFormat="1" ht="12.75" customHeight="1" x14ac:dyDescent="0.2">
      <c r="A151" s="35">
        <v>3542</v>
      </c>
      <c r="B151" s="59" t="s">
        <v>322</v>
      </c>
      <c r="C151" s="75">
        <v>35</v>
      </c>
      <c r="D151" s="28" t="s">
        <v>120</v>
      </c>
      <c r="E151" s="28" t="s">
        <v>324</v>
      </c>
      <c r="F151" s="36" t="s">
        <v>5</v>
      </c>
      <c r="G151" s="104">
        <f t="shared" si="10"/>
        <v>147</v>
      </c>
      <c r="H151" s="105">
        <f t="shared" si="11"/>
        <v>140</v>
      </c>
      <c r="I151" s="10"/>
      <c r="J151" s="21">
        <v>10</v>
      </c>
      <c r="K151" s="21">
        <v>20</v>
      </c>
      <c r="L151" s="21">
        <v>10</v>
      </c>
      <c r="M151" s="21">
        <v>30</v>
      </c>
      <c r="N151" s="28"/>
      <c r="O151" s="21"/>
      <c r="P151" s="28"/>
      <c r="Q151" s="21"/>
      <c r="R151" s="21">
        <v>15</v>
      </c>
      <c r="S151" s="21">
        <v>15</v>
      </c>
      <c r="T151" s="115"/>
      <c r="U151" s="115"/>
      <c r="V151" s="21"/>
      <c r="W151" s="21"/>
      <c r="X151" s="28"/>
      <c r="Y151" s="21"/>
      <c r="Z151" s="28"/>
      <c r="AA151" s="21"/>
      <c r="AB151" s="28"/>
      <c r="AC151" s="21"/>
      <c r="AD151" s="21"/>
      <c r="AE151" s="21"/>
      <c r="AF151" s="21"/>
      <c r="AG151" s="21"/>
      <c r="AH151" s="21">
        <v>40</v>
      </c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12"/>
        <v>7</v>
      </c>
      <c r="BG151" s="134">
        <f t="shared" si="13"/>
        <v>7</v>
      </c>
      <c r="BH151" s="23"/>
      <c r="BI151" s="24">
        <f t="shared" si="14"/>
        <v>1</v>
      </c>
      <c r="BJ151" s="7"/>
      <c r="BK151" s="33"/>
      <c r="BL151" s="33"/>
      <c r="BM151" s="33"/>
      <c r="BN151" s="55"/>
    </row>
    <row r="152" spans="1:66" s="6" customFormat="1" ht="12.75" customHeight="1" x14ac:dyDescent="0.2">
      <c r="A152" s="35">
        <v>3543</v>
      </c>
      <c r="B152" s="59" t="s">
        <v>322</v>
      </c>
      <c r="C152" s="75">
        <v>35</v>
      </c>
      <c r="D152" s="28" t="s">
        <v>120</v>
      </c>
      <c r="E152" s="28" t="s">
        <v>66</v>
      </c>
      <c r="F152" s="36" t="s">
        <v>5</v>
      </c>
      <c r="G152" s="104">
        <f t="shared" si="10"/>
        <v>148</v>
      </c>
      <c r="H152" s="105">
        <f t="shared" si="11"/>
        <v>140</v>
      </c>
      <c r="I152" s="10"/>
      <c r="J152" s="21">
        <v>10</v>
      </c>
      <c r="K152" s="21">
        <v>20</v>
      </c>
      <c r="L152" s="21">
        <v>10</v>
      </c>
      <c r="M152" s="21">
        <v>30</v>
      </c>
      <c r="N152" s="28"/>
      <c r="O152" s="21"/>
      <c r="P152" s="28"/>
      <c r="Q152" s="21"/>
      <c r="R152" s="21">
        <v>20</v>
      </c>
      <c r="S152" s="21">
        <v>15</v>
      </c>
      <c r="T152" s="115"/>
      <c r="U152" s="115"/>
      <c r="V152" s="21"/>
      <c r="W152" s="21"/>
      <c r="X152" s="28"/>
      <c r="Y152" s="21"/>
      <c r="Z152" s="28"/>
      <c r="AA152" s="21"/>
      <c r="AB152" s="28"/>
      <c r="AC152" s="21"/>
      <c r="AD152" s="21"/>
      <c r="AE152" s="21"/>
      <c r="AF152" s="21"/>
      <c r="AG152" s="21"/>
      <c r="AH152" s="21">
        <v>25</v>
      </c>
      <c r="AI152" s="21">
        <v>10</v>
      </c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12"/>
        <v>8</v>
      </c>
      <c r="BG152" s="134">
        <f t="shared" si="13"/>
        <v>8</v>
      </c>
      <c r="BH152" s="23"/>
      <c r="BI152" s="24">
        <f t="shared" si="14"/>
        <v>1</v>
      </c>
      <c r="BJ152" s="18"/>
      <c r="BK152" s="20"/>
      <c r="BL152" s="20"/>
      <c r="BM152" s="20"/>
      <c r="BN152" s="55"/>
    </row>
    <row r="153" spans="1:66" s="6" customFormat="1" ht="12.75" customHeight="1" x14ac:dyDescent="0.2">
      <c r="A153" s="35">
        <v>5105</v>
      </c>
      <c r="B153" s="59" t="s">
        <v>222</v>
      </c>
      <c r="C153" s="75">
        <v>35</v>
      </c>
      <c r="D153" s="28" t="s">
        <v>225</v>
      </c>
      <c r="E153" s="28" t="s">
        <v>161</v>
      </c>
      <c r="F153" s="36" t="s">
        <v>5</v>
      </c>
      <c r="G153" s="104">
        <f t="shared" si="10"/>
        <v>149</v>
      </c>
      <c r="H153" s="105">
        <f t="shared" si="11"/>
        <v>140</v>
      </c>
      <c r="I153" s="10"/>
      <c r="J153" s="21"/>
      <c r="K153" s="21"/>
      <c r="L153" s="21"/>
      <c r="M153" s="21"/>
      <c r="N153" s="28">
        <v>10</v>
      </c>
      <c r="O153" s="21">
        <v>10</v>
      </c>
      <c r="P153" s="28"/>
      <c r="Q153" s="21"/>
      <c r="R153" s="21"/>
      <c r="S153" s="21"/>
      <c r="T153" s="115"/>
      <c r="U153" s="115"/>
      <c r="V153" s="21">
        <v>15</v>
      </c>
      <c r="W153" s="21">
        <v>30</v>
      </c>
      <c r="X153" s="28">
        <v>15</v>
      </c>
      <c r="Y153" s="21">
        <v>10</v>
      </c>
      <c r="Z153" s="28"/>
      <c r="AA153" s="21"/>
      <c r="AB153" s="28">
        <v>30</v>
      </c>
      <c r="AC153" s="21">
        <v>20</v>
      </c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12"/>
        <v>8</v>
      </c>
      <c r="BG153" s="134">
        <f t="shared" si="13"/>
        <v>8</v>
      </c>
      <c r="BH153" s="5"/>
      <c r="BI153" s="24">
        <f t="shared" si="14"/>
        <v>1</v>
      </c>
      <c r="BJ153" s="7"/>
      <c r="BK153" s="32"/>
      <c r="BL153" s="32"/>
      <c r="BM153" s="32"/>
      <c r="BN153" s="55"/>
    </row>
    <row r="154" spans="1:66" s="6" customFormat="1" ht="12.75" customHeight="1" x14ac:dyDescent="0.2">
      <c r="A154" s="35">
        <v>4523</v>
      </c>
      <c r="B154" s="59" t="s">
        <v>165</v>
      </c>
      <c r="C154" s="75">
        <v>35</v>
      </c>
      <c r="D154" s="28" t="s">
        <v>242</v>
      </c>
      <c r="E154" s="28" t="s">
        <v>28</v>
      </c>
      <c r="F154" s="36" t="s">
        <v>5</v>
      </c>
      <c r="G154" s="104">
        <f t="shared" si="10"/>
        <v>150</v>
      </c>
      <c r="H154" s="105">
        <f t="shared" si="11"/>
        <v>135</v>
      </c>
      <c r="I154" s="10"/>
      <c r="J154" s="21"/>
      <c r="K154" s="21"/>
      <c r="L154" s="21">
        <v>30</v>
      </c>
      <c r="M154" s="21">
        <v>25</v>
      </c>
      <c r="N154" s="28"/>
      <c r="O154" s="21"/>
      <c r="P154" s="28"/>
      <c r="Q154" s="21"/>
      <c r="R154" s="21"/>
      <c r="S154" s="21"/>
      <c r="T154" s="115"/>
      <c r="U154" s="115"/>
      <c r="V154" s="21"/>
      <c r="W154" s="21">
        <v>10</v>
      </c>
      <c r="X154" s="28"/>
      <c r="Y154" s="21"/>
      <c r="Z154" s="28">
        <v>20</v>
      </c>
      <c r="AA154" s="21">
        <v>35</v>
      </c>
      <c r="AB154" s="28"/>
      <c r="AC154" s="21"/>
      <c r="AD154" s="21"/>
      <c r="AE154" s="21"/>
      <c r="AF154" s="21"/>
      <c r="AG154" s="21">
        <v>15</v>
      </c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12"/>
        <v>6</v>
      </c>
      <c r="BG154" s="134">
        <f t="shared" si="13"/>
        <v>6</v>
      </c>
      <c r="BH154" s="23"/>
      <c r="BI154" s="24">
        <f t="shared" si="14"/>
        <v>1</v>
      </c>
      <c r="BJ154" s="7"/>
      <c r="BK154" s="32"/>
      <c r="BL154" s="32"/>
      <c r="BM154" s="20"/>
      <c r="BN154" s="55"/>
    </row>
    <row r="155" spans="1:66" s="6" customFormat="1" ht="12.75" customHeight="1" x14ac:dyDescent="0.2">
      <c r="A155" s="35">
        <v>5014</v>
      </c>
      <c r="B155" s="59" t="s">
        <v>205</v>
      </c>
      <c r="C155" s="75">
        <v>35</v>
      </c>
      <c r="D155" s="28" t="s">
        <v>181</v>
      </c>
      <c r="E155" s="28" t="s">
        <v>221</v>
      </c>
      <c r="F155" s="36" t="s">
        <v>5</v>
      </c>
      <c r="G155" s="104">
        <f t="shared" si="10"/>
        <v>151</v>
      </c>
      <c r="H155" s="105">
        <f t="shared" si="11"/>
        <v>130</v>
      </c>
      <c r="I155" s="10"/>
      <c r="J155" s="21"/>
      <c r="K155" s="21"/>
      <c r="L155" s="21"/>
      <c r="M155" s="21"/>
      <c r="N155" s="28"/>
      <c r="O155" s="21">
        <v>35</v>
      </c>
      <c r="P155" s="28"/>
      <c r="Q155" s="21">
        <v>20</v>
      </c>
      <c r="R155" s="21"/>
      <c r="S155" s="21">
        <v>15</v>
      </c>
      <c r="T155" s="115"/>
      <c r="U155" s="115"/>
      <c r="V155" s="21"/>
      <c r="W155" s="21">
        <v>20</v>
      </c>
      <c r="X155" s="28"/>
      <c r="Y155" s="21">
        <v>20</v>
      </c>
      <c r="Z155" s="28"/>
      <c r="AA155" s="21"/>
      <c r="AB155" s="28"/>
      <c r="AC155" s="21">
        <v>20</v>
      </c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12"/>
        <v>6</v>
      </c>
      <c r="BG155" s="134">
        <f t="shared" si="13"/>
        <v>6</v>
      </c>
      <c r="BH155" s="5"/>
      <c r="BI155" s="24">
        <f t="shared" si="14"/>
        <v>1</v>
      </c>
      <c r="BJ155" s="7"/>
      <c r="BK155" s="33"/>
      <c r="BL155" s="33"/>
      <c r="BM155" s="33"/>
      <c r="BN155" s="55"/>
    </row>
    <row r="156" spans="1:66" s="6" customFormat="1" ht="12.75" customHeight="1" x14ac:dyDescent="0.2">
      <c r="A156" s="35">
        <v>5418</v>
      </c>
      <c r="B156" s="59" t="s">
        <v>245</v>
      </c>
      <c r="C156" s="75">
        <v>35</v>
      </c>
      <c r="D156" s="28" t="s">
        <v>168</v>
      </c>
      <c r="E156" s="28" t="s">
        <v>375</v>
      </c>
      <c r="F156" s="36" t="s">
        <v>105</v>
      </c>
      <c r="G156" s="104">
        <f t="shared" si="10"/>
        <v>152</v>
      </c>
      <c r="H156" s="105">
        <f t="shared" si="11"/>
        <v>130</v>
      </c>
      <c r="I156" s="11"/>
      <c r="J156" s="21">
        <v>5</v>
      </c>
      <c r="K156" s="21">
        <v>5</v>
      </c>
      <c r="L156" s="21"/>
      <c r="M156" s="21"/>
      <c r="N156" s="28"/>
      <c r="O156" s="21"/>
      <c r="P156" s="28">
        <v>10</v>
      </c>
      <c r="Q156" s="21">
        <v>10</v>
      </c>
      <c r="R156" s="21">
        <v>10</v>
      </c>
      <c r="S156" s="21">
        <v>5</v>
      </c>
      <c r="T156" s="115"/>
      <c r="U156" s="115"/>
      <c r="V156" s="21">
        <v>5</v>
      </c>
      <c r="W156" s="21">
        <v>5</v>
      </c>
      <c r="X156" s="28">
        <v>5</v>
      </c>
      <c r="Y156" s="21">
        <v>5</v>
      </c>
      <c r="Z156" s="28">
        <v>5</v>
      </c>
      <c r="AA156" s="21">
        <v>10</v>
      </c>
      <c r="AB156" s="28"/>
      <c r="AC156" s="21"/>
      <c r="AD156" s="21">
        <v>5</v>
      </c>
      <c r="AE156" s="21">
        <v>10</v>
      </c>
      <c r="AF156" s="21">
        <v>10</v>
      </c>
      <c r="AG156" s="21"/>
      <c r="AH156" s="21">
        <v>5</v>
      </c>
      <c r="AI156" s="21">
        <v>10</v>
      </c>
      <c r="AJ156" s="21"/>
      <c r="AK156" s="21">
        <v>10</v>
      </c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12"/>
        <v>18</v>
      </c>
      <c r="BG156" s="134">
        <f t="shared" si="13"/>
        <v>18</v>
      </c>
      <c r="BH156" s="23"/>
      <c r="BI156" s="24">
        <f t="shared" si="14"/>
        <v>1</v>
      </c>
      <c r="BJ156" s="7"/>
      <c r="BK156" s="33"/>
      <c r="BL156" s="33"/>
      <c r="BM156" s="33"/>
      <c r="BN156" s="55"/>
    </row>
    <row r="157" spans="1:66" s="6" customFormat="1" ht="12.75" customHeight="1" x14ac:dyDescent="0.2">
      <c r="A157" s="35">
        <v>1318</v>
      </c>
      <c r="B157" s="59" t="s">
        <v>83</v>
      </c>
      <c r="C157" s="75">
        <v>35</v>
      </c>
      <c r="D157" s="28" t="s">
        <v>354</v>
      </c>
      <c r="E157" s="28" t="s">
        <v>26</v>
      </c>
      <c r="F157" s="36" t="s">
        <v>5</v>
      </c>
      <c r="G157" s="104">
        <f t="shared" si="10"/>
        <v>153</v>
      </c>
      <c r="H157" s="105">
        <f t="shared" si="11"/>
        <v>125</v>
      </c>
      <c r="I157" s="10"/>
      <c r="J157" s="21">
        <v>15</v>
      </c>
      <c r="K157" s="21">
        <v>15</v>
      </c>
      <c r="L157" s="21"/>
      <c r="M157" s="21">
        <v>15</v>
      </c>
      <c r="N157" s="28"/>
      <c r="O157" s="21"/>
      <c r="P157" s="28"/>
      <c r="Q157" s="21"/>
      <c r="R157" s="21"/>
      <c r="S157" s="21"/>
      <c r="T157" s="115"/>
      <c r="U157" s="115"/>
      <c r="V157" s="21">
        <v>10</v>
      </c>
      <c r="W157" s="21">
        <v>15</v>
      </c>
      <c r="X157" s="28">
        <v>20</v>
      </c>
      <c r="Y157" s="21">
        <v>10</v>
      </c>
      <c r="Z157" s="28"/>
      <c r="AA157" s="21"/>
      <c r="AB157" s="28"/>
      <c r="AC157" s="21"/>
      <c r="AD157" s="21">
        <v>10</v>
      </c>
      <c r="AE157" s="21">
        <v>15</v>
      </c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12"/>
        <v>9</v>
      </c>
      <c r="BG157" s="134">
        <f t="shared" si="13"/>
        <v>9</v>
      </c>
      <c r="BH157" s="23"/>
      <c r="BI157" s="24">
        <f t="shared" si="14"/>
        <v>1</v>
      </c>
      <c r="BJ157" s="7"/>
      <c r="BK157" s="32"/>
      <c r="BL157" s="32"/>
      <c r="BM157" s="32"/>
      <c r="BN157" s="55"/>
    </row>
    <row r="158" spans="1:66" s="6" customFormat="1" ht="12.75" customHeight="1" x14ac:dyDescent="0.2">
      <c r="A158" s="35">
        <v>1402</v>
      </c>
      <c r="B158" s="59" t="s">
        <v>84</v>
      </c>
      <c r="C158" s="75">
        <v>35</v>
      </c>
      <c r="D158" s="28" t="s">
        <v>42</v>
      </c>
      <c r="E158" s="28" t="s">
        <v>43</v>
      </c>
      <c r="F158" s="36" t="s">
        <v>5</v>
      </c>
      <c r="G158" s="104">
        <f t="shared" si="10"/>
        <v>154</v>
      </c>
      <c r="H158" s="105">
        <f t="shared" si="11"/>
        <v>125</v>
      </c>
      <c r="I158" s="10"/>
      <c r="J158" s="21"/>
      <c r="K158" s="21"/>
      <c r="L158" s="21"/>
      <c r="M158" s="21"/>
      <c r="N158" s="28"/>
      <c r="O158" s="21"/>
      <c r="P158" s="28"/>
      <c r="Q158" s="21"/>
      <c r="R158" s="21"/>
      <c r="S158" s="21"/>
      <c r="T158" s="115"/>
      <c r="U158" s="115"/>
      <c r="V158" s="21">
        <v>20</v>
      </c>
      <c r="W158" s="21">
        <v>15</v>
      </c>
      <c r="X158" s="28"/>
      <c r="Y158" s="21"/>
      <c r="Z158" s="28">
        <v>10</v>
      </c>
      <c r="AA158" s="21">
        <v>15</v>
      </c>
      <c r="AB158" s="28"/>
      <c r="AC158" s="21">
        <v>10</v>
      </c>
      <c r="AD158" s="21">
        <v>10</v>
      </c>
      <c r="AE158" s="21">
        <v>35</v>
      </c>
      <c r="AF158" s="21"/>
      <c r="AG158" s="21">
        <v>10</v>
      </c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12"/>
        <v>8</v>
      </c>
      <c r="BG158" s="134">
        <f t="shared" si="13"/>
        <v>8</v>
      </c>
      <c r="BH158" s="24">
        <f>SUM(BG158:BG164)</f>
        <v>54</v>
      </c>
      <c r="BI158" s="24">
        <f t="shared" si="14"/>
        <v>1</v>
      </c>
      <c r="BJ158" s="24">
        <f>SUM(BI158:BI164)</f>
        <v>6</v>
      </c>
      <c r="BK158" s="32"/>
      <c r="BL158" s="32"/>
      <c r="BM158" s="32"/>
      <c r="BN158" s="55">
        <f>AVERAGE(BH158/BJ158)</f>
        <v>9</v>
      </c>
    </row>
    <row r="159" spans="1:66" s="6" customFormat="1" ht="12.75" customHeight="1" x14ac:dyDescent="0.2">
      <c r="A159" s="35">
        <v>3507</v>
      </c>
      <c r="B159" s="59" t="s">
        <v>91</v>
      </c>
      <c r="C159" s="75">
        <v>35</v>
      </c>
      <c r="D159" s="28" t="s">
        <v>103</v>
      </c>
      <c r="E159" s="28" t="s">
        <v>34</v>
      </c>
      <c r="F159" s="36" t="s">
        <v>5</v>
      </c>
      <c r="G159" s="104">
        <f t="shared" si="10"/>
        <v>155</v>
      </c>
      <c r="H159" s="105">
        <f t="shared" si="11"/>
        <v>125</v>
      </c>
      <c r="I159" s="10"/>
      <c r="J159" s="21"/>
      <c r="K159" s="21"/>
      <c r="L159" s="21"/>
      <c r="M159" s="21"/>
      <c r="N159" s="28">
        <v>15</v>
      </c>
      <c r="O159" s="21">
        <v>15</v>
      </c>
      <c r="P159" s="28"/>
      <c r="Q159" s="21"/>
      <c r="R159" s="21">
        <v>15</v>
      </c>
      <c r="S159" s="21"/>
      <c r="T159" s="115"/>
      <c r="U159" s="115"/>
      <c r="V159" s="21">
        <v>15</v>
      </c>
      <c r="W159" s="21"/>
      <c r="X159" s="28"/>
      <c r="Y159" s="21"/>
      <c r="Z159" s="28">
        <v>10</v>
      </c>
      <c r="AA159" s="21"/>
      <c r="AB159" s="28"/>
      <c r="AC159" s="21"/>
      <c r="AD159" s="21">
        <v>20</v>
      </c>
      <c r="AE159" s="21"/>
      <c r="AF159" s="21"/>
      <c r="AG159" s="21"/>
      <c r="AH159" s="21">
        <v>10</v>
      </c>
      <c r="AI159" s="21">
        <v>15</v>
      </c>
      <c r="AJ159" s="21">
        <v>10</v>
      </c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12"/>
        <v>9</v>
      </c>
      <c r="BG159" s="134">
        <f t="shared" si="13"/>
        <v>9</v>
      </c>
      <c r="BH159" s="23"/>
      <c r="BI159" s="24">
        <f t="shared" si="14"/>
        <v>1</v>
      </c>
      <c r="BJ159" s="7"/>
      <c r="BK159" s="33"/>
      <c r="BL159" s="33"/>
      <c r="BM159" s="33"/>
      <c r="BN159" s="55"/>
    </row>
    <row r="160" spans="1:66" s="6" customFormat="1" ht="12.75" customHeight="1" x14ac:dyDescent="0.2">
      <c r="A160" s="35">
        <v>3511</v>
      </c>
      <c r="B160" s="59" t="s">
        <v>91</v>
      </c>
      <c r="C160" s="75">
        <v>35</v>
      </c>
      <c r="D160" s="28" t="s">
        <v>119</v>
      </c>
      <c r="E160" s="28" t="s">
        <v>27</v>
      </c>
      <c r="F160" s="36" t="s">
        <v>5</v>
      </c>
      <c r="G160" s="104">
        <f t="shared" si="10"/>
        <v>156</v>
      </c>
      <c r="H160" s="105">
        <f t="shared" si="11"/>
        <v>125</v>
      </c>
      <c r="I160" s="10"/>
      <c r="J160" s="21">
        <v>15</v>
      </c>
      <c r="K160" s="21">
        <v>10</v>
      </c>
      <c r="L160" s="21">
        <v>10</v>
      </c>
      <c r="M160" s="21">
        <v>15</v>
      </c>
      <c r="N160" s="28"/>
      <c r="O160" s="21"/>
      <c r="P160" s="28"/>
      <c r="Q160" s="21"/>
      <c r="R160" s="21">
        <v>10</v>
      </c>
      <c r="S160" s="21"/>
      <c r="T160" s="115"/>
      <c r="U160" s="115"/>
      <c r="V160" s="21"/>
      <c r="W160" s="21"/>
      <c r="X160" s="28"/>
      <c r="Y160" s="21"/>
      <c r="Z160" s="28"/>
      <c r="AA160" s="21"/>
      <c r="AB160" s="28"/>
      <c r="AC160" s="21"/>
      <c r="AD160" s="21">
        <v>10</v>
      </c>
      <c r="AE160" s="21">
        <v>15</v>
      </c>
      <c r="AF160" s="21"/>
      <c r="AG160" s="21"/>
      <c r="AH160" s="21">
        <v>10</v>
      </c>
      <c r="AI160" s="21"/>
      <c r="AJ160" s="21">
        <v>30</v>
      </c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12"/>
        <v>9</v>
      </c>
      <c r="BG160" s="134">
        <f t="shared" si="13"/>
        <v>9</v>
      </c>
      <c r="BH160" s="24"/>
      <c r="BI160" s="24">
        <f t="shared" si="14"/>
        <v>1</v>
      </c>
      <c r="BJ160" s="7"/>
      <c r="BK160" s="32"/>
      <c r="BL160" s="32"/>
      <c r="BM160" s="32"/>
      <c r="BN160" s="55"/>
    </row>
    <row r="161" spans="1:66" s="6" customFormat="1" ht="12.75" customHeight="1" x14ac:dyDescent="0.2">
      <c r="A161" s="35">
        <v>4809</v>
      </c>
      <c r="B161" s="59" t="s">
        <v>166</v>
      </c>
      <c r="C161" s="75">
        <v>35</v>
      </c>
      <c r="D161" s="28" t="s">
        <v>167</v>
      </c>
      <c r="E161" s="28" t="s">
        <v>104</v>
      </c>
      <c r="F161" s="36" t="s">
        <v>5</v>
      </c>
      <c r="G161" s="104">
        <f t="shared" si="10"/>
        <v>157</v>
      </c>
      <c r="H161" s="105">
        <f t="shared" si="11"/>
        <v>125</v>
      </c>
      <c r="I161" s="56"/>
      <c r="J161" s="21"/>
      <c r="K161" s="21"/>
      <c r="L161" s="21"/>
      <c r="M161" s="21"/>
      <c r="N161" s="28"/>
      <c r="O161" s="21"/>
      <c r="P161" s="28"/>
      <c r="Q161" s="21"/>
      <c r="R161" s="21"/>
      <c r="S161" s="21"/>
      <c r="T161" s="115"/>
      <c r="U161" s="115"/>
      <c r="V161" s="21"/>
      <c r="W161" s="21"/>
      <c r="X161" s="28">
        <v>30</v>
      </c>
      <c r="Y161" s="21">
        <v>40</v>
      </c>
      <c r="Z161" s="28"/>
      <c r="AA161" s="21"/>
      <c r="AB161" s="28"/>
      <c r="AC161" s="21"/>
      <c r="AD161" s="21">
        <v>30</v>
      </c>
      <c r="AE161" s="21">
        <v>25</v>
      </c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12"/>
        <v>4</v>
      </c>
      <c r="BG161" s="134">
        <f t="shared" si="13"/>
        <v>0</v>
      </c>
      <c r="BH161" s="23"/>
      <c r="BI161" s="24">
        <f t="shared" si="14"/>
        <v>0</v>
      </c>
      <c r="BJ161" s="7"/>
      <c r="BK161" s="33"/>
      <c r="BL161" s="33"/>
      <c r="BM161" s="34"/>
      <c r="BN161" s="55"/>
    </row>
    <row r="162" spans="1:66" s="6" customFormat="1" ht="12.75" customHeight="1" x14ac:dyDescent="0.2">
      <c r="A162" s="35">
        <v>5419</v>
      </c>
      <c r="B162" s="59" t="s">
        <v>245</v>
      </c>
      <c r="C162" s="75">
        <v>35</v>
      </c>
      <c r="D162" s="28" t="s">
        <v>168</v>
      </c>
      <c r="E162" s="28" t="s">
        <v>254</v>
      </c>
      <c r="F162" s="36" t="s">
        <v>105</v>
      </c>
      <c r="G162" s="104">
        <f t="shared" si="10"/>
        <v>158</v>
      </c>
      <c r="H162" s="105">
        <f t="shared" si="11"/>
        <v>125</v>
      </c>
      <c r="I162" s="11"/>
      <c r="J162" s="21">
        <v>5</v>
      </c>
      <c r="K162" s="21">
        <v>5</v>
      </c>
      <c r="L162" s="21"/>
      <c r="M162" s="21"/>
      <c r="N162" s="28"/>
      <c r="O162" s="21"/>
      <c r="P162" s="28">
        <v>10</v>
      </c>
      <c r="Q162" s="21">
        <v>10</v>
      </c>
      <c r="R162" s="21">
        <v>10</v>
      </c>
      <c r="S162" s="21">
        <v>5</v>
      </c>
      <c r="T162" s="115"/>
      <c r="U162" s="115"/>
      <c r="V162" s="21">
        <v>5</v>
      </c>
      <c r="W162" s="21">
        <v>5</v>
      </c>
      <c r="X162" s="28">
        <v>5</v>
      </c>
      <c r="Y162" s="21">
        <v>5</v>
      </c>
      <c r="Z162" s="28">
        <v>5</v>
      </c>
      <c r="AA162" s="21">
        <v>10</v>
      </c>
      <c r="AB162" s="28"/>
      <c r="AC162" s="21"/>
      <c r="AD162" s="21">
        <v>5</v>
      </c>
      <c r="AE162" s="21">
        <v>10</v>
      </c>
      <c r="AF162" s="21"/>
      <c r="AG162" s="21"/>
      <c r="AH162" s="21">
        <v>10</v>
      </c>
      <c r="AI162" s="21">
        <v>10</v>
      </c>
      <c r="AJ162" s="21"/>
      <c r="AK162" s="21">
        <v>10</v>
      </c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12"/>
        <v>17</v>
      </c>
      <c r="BG162" s="134">
        <f t="shared" si="13"/>
        <v>17</v>
      </c>
      <c r="BH162" s="5"/>
      <c r="BI162" s="24">
        <f t="shared" si="14"/>
        <v>1</v>
      </c>
      <c r="BJ162" s="7"/>
      <c r="BK162" s="32"/>
      <c r="BL162" s="32"/>
      <c r="BM162" s="32"/>
      <c r="BN162" s="55"/>
    </row>
    <row r="163" spans="1:66" s="6" customFormat="1" ht="12.75" customHeight="1" x14ac:dyDescent="0.2">
      <c r="A163" s="35">
        <v>933</v>
      </c>
      <c r="B163" s="59" t="s">
        <v>80</v>
      </c>
      <c r="C163" s="75">
        <v>35</v>
      </c>
      <c r="D163" s="28" t="s">
        <v>250</v>
      </c>
      <c r="E163" s="28" t="s">
        <v>251</v>
      </c>
      <c r="F163" s="36" t="s">
        <v>5</v>
      </c>
      <c r="G163" s="104">
        <f t="shared" si="10"/>
        <v>159</v>
      </c>
      <c r="H163" s="105">
        <f t="shared" si="11"/>
        <v>120</v>
      </c>
      <c r="I163" s="11"/>
      <c r="J163" s="21">
        <v>30</v>
      </c>
      <c r="K163" s="21">
        <v>15</v>
      </c>
      <c r="L163" s="21"/>
      <c r="M163" s="21"/>
      <c r="N163" s="28"/>
      <c r="O163" s="21"/>
      <c r="P163" s="28">
        <v>25</v>
      </c>
      <c r="Q163" s="21">
        <v>25</v>
      </c>
      <c r="R163" s="21"/>
      <c r="S163" s="21"/>
      <c r="T163" s="115"/>
      <c r="U163" s="115"/>
      <c r="V163" s="21"/>
      <c r="W163" s="21"/>
      <c r="X163" s="28"/>
      <c r="Y163" s="21"/>
      <c r="Z163" s="28"/>
      <c r="AA163" s="21"/>
      <c r="AB163" s="28"/>
      <c r="AC163" s="21"/>
      <c r="AD163" s="21">
        <v>15</v>
      </c>
      <c r="AE163" s="21">
        <v>10</v>
      </c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12"/>
        <v>6</v>
      </c>
      <c r="BG163" s="134">
        <f t="shared" si="13"/>
        <v>6</v>
      </c>
      <c r="BH163" s="24"/>
      <c r="BI163" s="24">
        <f t="shared" si="14"/>
        <v>1</v>
      </c>
      <c r="BJ163" s="7"/>
      <c r="BK163" s="32"/>
      <c r="BL163" s="32"/>
      <c r="BM163" s="32"/>
      <c r="BN163" s="55"/>
    </row>
    <row r="164" spans="1:66" s="6" customFormat="1" ht="12.75" customHeight="1" x14ac:dyDescent="0.2">
      <c r="A164" s="35">
        <v>1165</v>
      </c>
      <c r="B164" s="59" t="s">
        <v>305</v>
      </c>
      <c r="C164" s="75">
        <v>35</v>
      </c>
      <c r="D164" s="28" t="s">
        <v>306</v>
      </c>
      <c r="E164" s="28" t="s">
        <v>15</v>
      </c>
      <c r="F164" s="36" t="s">
        <v>5</v>
      </c>
      <c r="G164" s="104">
        <f t="shared" si="10"/>
        <v>160</v>
      </c>
      <c r="H164" s="105">
        <f t="shared" si="11"/>
        <v>120</v>
      </c>
      <c r="I164" s="11"/>
      <c r="J164" s="21"/>
      <c r="K164" s="21"/>
      <c r="L164" s="21"/>
      <c r="M164" s="21"/>
      <c r="N164" s="28">
        <v>20</v>
      </c>
      <c r="O164" s="21">
        <v>20</v>
      </c>
      <c r="P164" s="28"/>
      <c r="Q164" s="21">
        <v>40</v>
      </c>
      <c r="R164" s="21"/>
      <c r="S164" s="21"/>
      <c r="T164" s="115"/>
      <c r="U164" s="115"/>
      <c r="V164" s="21"/>
      <c r="W164" s="21">
        <v>20</v>
      </c>
      <c r="X164" s="28"/>
      <c r="Y164" s="21">
        <v>20</v>
      </c>
      <c r="Z164" s="28"/>
      <c r="AA164" s="21"/>
      <c r="AB164" s="28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12"/>
        <v>5</v>
      </c>
      <c r="BG164" s="134">
        <f t="shared" si="13"/>
        <v>5</v>
      </c>
      <c r="BH164" s="24">
        <f>SUM(BG164:BG169)</f>
        <v>37</v>
      </c>
      <c r="BI164" s="24">
        <f t="shared" si="14"/>
        <v>1</v>
      </c>
      <c r="BJ164" s="24">
        <f>SUM(BI164:BI169)</f>
        <v>5</v>
      </c>
      <c r="BK164" s="32"/>
      <c r="BL164" s="32"/>
      <c r="BM164" s="32"/>
      <c r="BN164" s="55">
        <f>AVERAGE(BH164/BJ164)</f>
        <v>7.4</v>
      </c>
    </row>
    <row r="165" spans="1:66" s="6" customFormat="1" ht="12.75" customHeight="1" x14ac:dyDescent="0.2">
      <c r="A165" s="35">
        <v>3419</v>
      </c>
      <c r="B165" s="59" t="s">
        <v>122</v>
      </c>
      <c r="C165" s="75">
        <v>35</v>
      </c>
      <c r="D165" s="28" t="s">
        <v>241</v>
      </c>
      <c r="E165" s="28" t="s">
        <v>26</v>
      </c>
      <c r="F165" s="36" t="s">
        <v>5</v>
      </c>
      <c r="G165" s="104">
        <f t="shared" si="10"/>
        <v>161</v>
      </c>
      <c r="H165" s="105">
        <f t="shared" si="11"/>
        <v>120</v>
      </c>
      <c r="I165" s="10"/>
      <c r="J165" s="21"/>
      <c r="K165" s="21"/>
      <c r="L165" s="21"/>
      <c r="M165" s="21"/>
      <c r="N165" s="28"/>
      <c r="O165" s="21"/>
      <c r="P165" s="28"/>
      <c r="Q165" s="21"/>
      <c r="R165" s="21"/>
      <c r="S165" s="21"/>
      <c r="T165" s="115"/>
      <c r="U165" s="115"/>
      <c r="V165" s="21"/>
      <c r="W165" s="21"/>
      <c r="X165" s="28">
        <v>40</v>
      </c>
      <c r="Y165" s="21">
        <v>20</v>
      </c>
      <c r="Z165" s="28">
        <v>30</v>
      </c>
      <c r="AA165" s="21">
        <v>30</v>
      </c>
      <c r="AB165" s="28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12"/>
        <v>4</v>
      </c>
      <c r="BG165" s="134">
        <f t="shared" si="13"/>
        <v>0</v>
      </c>
      <c r="BH165" s="23"/>
      <c r="BI165" s="24">
        <f t="shared" si="14"/>
        <v>0</v>
      </c>
      <c r="BJ165" s="7"/>
      <c r="BK165" s="20"/>
      <c r="BL165" s="20"/>
      <c r="BM165" s="20"/>
      <c r="BN165" s="55"/>
    </row>
    <row r="166" spans="1:66" s="6" customFormat="1" ht="12.75" customHeight="1" x14ac:dyDescent="0.2">
      <c r="A166" s="35">
        <v>4068</v>
      </c>
      <c r="B166" s="59" t="s">
        <v>110</v>
      </c>
      <c r="C166" s="75">
        <v>22</v>
      </c>
      <c r="D166" s="28" t="s">
        <v>336</v>
      </c>
      <c r="E166" s="28" t="s">
        <v>337</v>
      </c>
      <c r="F166" s="36" t="s">
        <v>10</v>
      </c>
      <c r="G166" s="104">
        <f t="shared" si="10"/>
        <v>162</v>
      </c>
      <c r="H166" s="105">
        <f t="shared" si="11"/>
        <v>120</v>
      </c>
      <c r="I166" s="56"/>
      <c r="J166" s="21"/>
      <c r="K166" s="21">
        <v>25</v>
      </c>
      <c r="L166" s="21"/>
      <c r="M166" s="21"/>
      <c r="N166" s="28">
        <v>15</v>
      </c>
      <c r="O166" s="21">
        <v>15</v>
      </c>
      <c r="P166" s="28"/>
      <c r="Q166" s="21">
        <v>15</v>
      </c>
      <c r="R166" s="21"/>
      <c r="S166" s="21"/>
      <c r="T166" s="115"/>
      <c r="U166" s="115"/>
      <c r="V166" s="21"/>
      <c r="W166" s="21"/>
      <c r="X166" s="28"/>
      <c r="Y166" s="21">
        <v>10</v>
      </c>
      <c r="Z166" s="28"/>
      <c r="AA166" s="21">
        <v>10</v>
      </c>
      <c r="AB166" s="28"/>
      <c r="AC166" s="21">
        <v>15</v>
      </c>
      <c r="AD166" s="21"/>
      <c r="AE166" s="21"/>
      <c r="AF166" s="21"/>
      <c r="AG166" s="21"/>
      <c r="AH166" s="21"/>
      <c r="AI166" s="21">
        <v>15</v>
      </c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12"/>
        <v>8</v>
      </c>
      <c r="BG166" s="134">
        <f t="shared" si="13"/>
        <v>8</v>
      </c>
      <c r="BH166" s="23"/>
      <c r="BI166" s="24">
        <f t="shared" si="14"/>
        <v>1</v>
      </c>
      <c r="BJ166" s="7"/>
      <c r="BK166" s="32"/>
      <c r="BL166" s="32"/>
      <c r="BM166" s="32"/>
      <c r="BN166" s="55"/>
    </row>
    <row r="167" spans="1:66" s="6" customFormat="1" ht="12.75" customHeight="1" x14ac:dyDescent="0.2">
      <c r="A167" s="35">
        <v>4317</v>
      </c>
      <c r="B167" s="59" t="s">
        <v>124</v>
      </c>
      <c r="C167" s="75">
        <v>35</v>
      </c>
      <c r="D167" s="28" t="s">
        <v>256</v>
      </c>
      <c r="E167" s="28" t="s">
        <v>257</v>
      </c>
      <c r="F167" s="36" t="s">
        <v>10</v>
      </c>
      <c r="G167" s="104">
        <f t="shared" si="10"/>
        <v>163</v>
      </c>
      <c r="H167" s="105">
        <f t="shared" si="11"/>
        <v>120</v>
      </c>
      <c r="I167" s="10"/>
      <c r="J167" s="21">
        <v>10</v>
      </c>
      <c r="K167" s="21">
        <v>10</v>
      </c>
      <c r="L167" s="21">
        <v>10</v>
      </c>
      <c r="M167" s="21">
        <v>15</v>
      </c>
      <c r="N167" s="28"/>
      <c r="O167" s="21">
        <v>15</v>
      </c>
      <c r="P167" s="28">
        <v>10</v>
      </c>
      <c r="Q167" s="21">
        <v>10</v>
      </c>
      <c r="R167" s="21">
        <v>10</v>
      </c>
      <c r="S167" s="21">
        <v>10</v>
      </c>
      <c r="T167" s="115"/>
      <c r="U167" s="115"/>
      <c r="V167" s="21"/>
      <c r="W167" s="21"/>
      <c r="X167" s="28">
        <v>10</v>
      </c>
      <c r="Y167" s="21">
        <v>10</v>
      </c>
      <c r="Z167" s="28"/>
      <c r="AA167" s="21"/>
      <c r="AB167" s="28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12"/>
        <v>11</v>
      </c>
      <c r="BG167" s="134">
        <f t="shared" si="13"/>
        <v>11</v>
      </c>
      <c r="BH167" s="23"/>
      <c r="BI167" s="24">
        <f t="shared" si="14"/>
        <v>1</v>
      </c>
      <c r="BJ167" s="7"/>
      <c r="BK167" s="32"/>
      <c r="BL167" s="32"/>
      <c r="BM167" s="32"/>
      <c r="BN167" s="55"/>
    </row>
    <row r="168" spans="1:66" s="6" customFormat="1" ht="12.75" customHeight="1" x14ac:dyDescent="0.2">
      <c r="A168" s="35">
        <v>3522</v>
      </c>
      <c r="B168" s="59" t="s">
        <v>91</v>
      </c>
      <c r="C168" s="75">
        <v>35</v>
      </c>
      <c r="D168" s="28" t="s">
        <v>127</v>
      </c>
      <c r="E168" s="28" t="s">
        <v>152</v>
      </c>
      <c r="F168" s="36" t="s">
        <v>5</v>
      </c>
      <c r="G168" s="104">
        <f t="shared" si="10"/>
        <v>164</v>
      </c>
      <c r="H168" s="105">
        <f t="shared" si="11"/>
        <v>115</v>
      </c>
      <c r="I168" s="10"/>
      <c r="J168" s="21">
        <v>10</v>
      </c>
      <c r="K168" s="21"/>
      <c r="L168" s="21">
        <v>15</v>
      </c>
      <c r="M168" s="21">
        <v>20</v>
      </c>
      <c r="N168" s="28"/>
      <c r="O168" s="21"/>
      <c r="P168" s="28"/>
      <c r="Q168" s="21"/>
      <c r="R168" s="21"/>
      <c r="S168" s="21"/>
      <c r="T168" s="115"/>
      <c r="U168" s="115"/>
      <c r="V168" s="21"/>
      <c r="W168" s="21"/>
      <c r="X168" s="28"/>
      <c r="Y168" s="21"/>
      <c r="Z168" s="28"/>
      <c r="AA168" s="21"/>
      <c r="AB168" s="28"/>
      <c r="AC168" s="21"/>
      <c r="AD168" s="21">
        <v>20</v>
      </c>
      <c r="AE168" s="21"/>
      <c r="AF168" s="21"/>
      <c r="AG168" s="21"/>
      <c r="AH168" s="21">
        <v>15</v>
      </c>
      <c r="AI168" s="21">
        <v>35</v>
      </c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12"/>
        <v>6</v>
      </c>
      <c r="BG168" s="134">
        <f t="shared" si="13"/>
        <v>6</v>
      </c>
      <c r="BH168" s="23"/>
      <c r="BI168" s="24">
        <f t="shared" si="14"/>
        <v>1</v>
      </c>
      <c r="BJ168" s="7"/>
      <c r="BK168" s="20"/>
      <c r="BL168" s="20"/>
      <c r="BM168" s="20"/>
      <c r="BN168" s="55"/>
    </row>
    <row r="169" spans="1:66" s="6" customFormat="1" ht="12.75" customHeight="1" x14ac:dyDescent="0.2">
      <c r="A169" s="35">
        <v>5426</v>
      </c>
      <c r="B169" s="59" t="s">
        <v>245</v>
      </c>
      <c r="C169" s="75">
        <v>35</v>
      </c>
      <c r="D169" s="28" t="s">
        <v>381</v>
      </c>
      <c r="E169" s="28" t="s">
        <v>66</v>
      </c>
      <c r="F169" s="36" t="s">
        <v>5</v>
      </c>
      <c r="G169" s="104">
        <f t="shared" si="10"/>
        <v>165</v>
      </c>
      <c r="H169" s="105">
        <f t="shared" si="11"/>
        <v>115</v>
      </c>
      <c r="I169" s="11"/>
      <c r="J169" s="21"/>
      <c r="K169" s="21"/>
      <c r="L169" s="21"/>
      <c r="M169" s="21"/>
      <c r="N169" s="28"/>
      <c r="O169" s="21"/>
      <c r="P169" s="28"/>
      <c r="Q169" s="21"/>
      <c r="R169" s="21"/>
      <c r="S169" s="21"/>
      <c r="T169" s="115"/>
      <c r="U169" s="115"/>
      <c r="V169" s="21">
        <v>15</v>
      </c>
      <c r="W169" s="21"/>
      <c r="X169" s="28">
        <v>15</v>
      </c>
      <c r="Y169" s="21">
        <v>20</v>
      </c>
      <c r="Z169" s="28">
        <v>15</v>
      </c>
      <c r="AA169" s="21">
        <v>10</v>
      </c>
      <c r="AB169" s="28"/>
      <c r="AC169" s="21"/>
      <c r="AD169" s="21"/>
      <c r="AE169" s="21"/>
      <c r="AF169" s="21">
        <v>10</v>
      </c>
      <c r="AG169" s="21">
        <v>30</v>
      </c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12"/>
        <v>7</v>
      </c>
      <c r="BG169" s="134">
        <f t="shared" si="13"/>
        <v>7</v>
      </c>
      <c r="BH169" s="7"/>
      <c r="BI169" s="24">
        <f t="shared" si="14"/>
        <v>1</v>
      </c>
      <c r="BJ169" s="7"/>
      <c r="BK169" s="32"/>
      <c r="BL169" s="32"/>
      <c r="BM169" s="32"/>
      <c r="BN169" s="55"/>
    </row>
    <row r="170" spans="1:66" s="6" customFormat="1" ht="12.75" customHeight="1" x14ac:dyDescent="0.2">
      <c r="A170" s="35">
        <v>2301</v>
      </c>
      <c r="B170" s="59" t="s">
        <v>86</v>
      </c>
      <c r="C170" s="75">
        <v>35</v>
      </c>
      <c r="D170" s="28" t="s">
        <v>23</v>
      </c>
      <c r="E170" s="28" t="s">
        <v>26</v>
      </c>
      <c r="F170" s="36" t="s">
        <v>5</v>
      </c>
      <c r="G170" s="104">
        <f t="shared" si="10"/>
        <v>166</v>
      </c>
      <c r="H170" s="105">
        <f t="shared" si="11"/>
        <v>110</v>
      </c>
      <c r="I170" s="10"/>
      <c r="J170" s="21"/>
      <c r="K170" s="21">
        <v>15</v>
      </c>
      <c r="L170" s="21">
        <v>20</v>
      </c>
      <c r="M170" s="21">
        <v>20</v>
      </c>
      <c r="N170" s="28"/>
      <c r="O170" s="21"/>
      <c r="P170" s="28"/>
      <c r="Q170" s="21">
        <v>10</v>
      </c>
      <c r="R170" s="21"/>
      <c r="S170" s="21">
        <v>10</v>
      </c>
      <c r="T170" s="115"/>
      <c r="U170" s="115"/>
      <c r="V170" s="21"/>
      <c r="W170" s="21"/>
      <c r="X170" s="28"/>
      <c r="Y170" s="21"/>
      <c r="Z170" s="28"/>
      <c r="AA170" s="21"/>
      <c r="AB170" s="28"/>
      <c r="AC170" s="21"/>
      <c r="AD170" s="21"/>
      <c r="AE170" s="21">
        <v>20</v>
      </c>
      <c r="AF170" s="21"/>
      <c r="AG170" s="21"/>
      <c r="AH170" s="21"/>
      <c r="AI170" s="21">
        <v>15</v>
      </c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12"/>
        <v>7</v>
      </c>
      <c r="BG170" s="134">
        <f t="shared" si="13"/>
        <v>7</v>
      </c>
      <c r="BH170" s="24">
        <f>SUM(BG170:BG181)</f>
        <v>67</v>
      </c>
      <c r="BI170" s="24">
        <f t="shared" si="14"/>
        <v>1</v>
      </c>
      <c r="BJ170" s="24">
        <f>SUM(BI170:BI181)</f>
        <v>10</v>
      </c>
      <c r="BK170" s="32"/>
      <c r="BL170" s="32"/>
      <c r="BM170" s="32"/>
      <c r="BN170" s="55">
        <f>AVERAGE(BH170/BJ170)</f>
        <v>6.7</v>
      </c>
    </row>
    <row r="171" spans="1:66" s="6" customFormat="1" ht="12.75" customHeight="1" x14ac:dyDescent="0.2">
      <c r="A171" s="35">
        <v>4322</v>
      </c>
      <c r="B171" s="59" t="s">
        <v>124</v>
      </c>
      <c r="C171" s="75">
        <v>35</v>
      </c>
      <c r="D171" s="28" t="s">
        <v>256</v>
      </c>
      <c r="E171" s="28" t="s">
        <v>62</v>
      </c>
      <c r="F171" s="36" t="s">
        <v>5</v>
      </c>
      <c r="G171" s="104">
        <f t="shared" si="10"/>
        <v>167</v>
      </c>
      <c r="H171" s="105">
        <f t="shared" si="11"/>
        <v>110</v>
      </c>
      <c r="I171" s="10"/>
      <c r="J171" s="21">
        <v>10</v>
      </c>
      <c r="K171" s="21">
        <v>10</v>
      </c>
      <c r="L171" s="21"/>
      <c r="M171" s="21"/>
      <c r="N171" s="28">
        <v>10</v>
      </c>
      <c r="O171" s="21"/>
      <c r="P171" s="28">
        <v>10</v>
      </c>
      <c r="Q171" s="21">
        <v>10</v>
      </c>
      <c r="R171" s="21">
        <v>10</v>
      </c>
      <c r="S171" s="21">
        <v>10</v>
      </c>
      <c r="T171" s="115"/>
      <c r="U171" s="115"/>
      <c r="V171" s="21">
        <v>5</v>
      </c>
      <c r="W171" s="21">
        <v>10</v>
      </c>
      <c r="X171" s="28"/>
      <c r="Y171" s="21"/>
      <c r="Z171" s="28">
        <v>10</v>
      </c>
      <c r="AA171" s="21">
        <v>15</v>
      </c>
      <c r="AB171" s="28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12"/>
        <v>11</v>
      </c>
      <c r="BG171" s="134">
        <f t="shared" si="13"/>
        <v>11</v>
      </c>
      <c r="BH171" s="23"/>
      <c r="BI171" s="24">
        <f t="shared" si="14"/>
        <v>1</v>
      </c>
      <c r="BJ171" s="7"/>
      <c r="BK171" s="32"/>
      <c r="BL171" s="32"/>
      <c r="BM171" s="32"/>
      <c r="BN171" s="55"/>
    </row>
    <row r="172" spans="1:66" s="6" customFormat="1" ht="12.75" customHeight="1" x14ac:dyDescent="0.2">
      <c r="A172" s="35">
        <v>2410</v>
      </c>
      <c r="B172" s="59" t="s">
        <v>87</v>
      </c>
      <c r="C172" s="75">
        <v>35</v>
      </c>
      <c r="D172" s="28" t="s">
        <v>160</v>
      </c>
      <c r="E172" s="28" t="s">
        <v>24</v>
      </c>
      <c r="F172" s="36" t="s">
        <v>5</v>
      </c>
      <c r="G172" s="104">
        <f t="shared" si="10"/>
        <v>168</v>
      </c>
      <c r="H172" s="105">
        <f t="shared" si="11"/>
        <v>100</v>
      </c>
      <c r="I172" s="10"/>
      <c r="J172" s="21">
        <v>20</v>
      </c>
      <c r="K172" s="21">
        <v>20</v>
      </c>
      <c r="L172" s="21"/>
      <c r="M172" s="21"/>
      <c r="N172" s="28"/>
      <c r="O172" s="21"/>
      <c r="P172" s="28">
        <v>10</v>
      </c>
      <c r="Q172" s="21">
        <v>20</v>
      </c>
      <c r="R172" s="21">
        <v>10</v>
      </c>
      <c r="S172" s="21">
        <v>20</v>
      </c>
      <c r="T172" s="115"/>
      <c r="U172" s="115"/>
      <c r="V172" s="21"/>
      <c r="W172" s="21"/>
      <c r="X172" s="28"/>
      <c r="Y172" s="21"/>
      <c r="Z172" s="28"/>
      <c r="AA172" s="21"/>
      <c r="AB172" s="28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12"/>
        <v>6</v>
      </c>
      <c r="BG172" s="134">
        <f t="shared" si="13"/>
        <v>6</v>
      </c>
      <c r="BH172" s="24"/>
      <c r="BI172" s="24">
        <f t="shared" si="14"/>
        <v>1</v>
      </c>
      <c r="BJ172" s="7"/>
      <c r="BK172" s="32"/>
      <c r="BL172" s="32"/>
      <c r="BM172" s="32"/>
      <c r="BN172" s="55"/>
    </row>
    <row r="173" spans="1:66" s="6" customFormat="1" ht="12.75" customHeight="1" x14ac:dyDescent="0.2">
      <c r="A173" s="35">
        <v>4065</v>
      </c>
      <c r="B173" s="59" t="s">
        <v>110</v>
      </c>
      <c r="C173" s="75">
        <v>22</v>
      </c>
      <c r="D173" s="28" t="s">
        <v>93</v>
      </c>
      <c r="E173" s="28" t="s">
        <v>44</v>
      </c>
      <c r="F173" s="36" t="s">
        <v>5</v>
      </c>
      <c r="G173" s="104">
        <f t="shared" si="10"/>
        <v>169</v>
      </c>
      <c r="H173" s="105">
        <f t="shared" si="11"/>
        <v>100</v>
      </c>
      <c r="I173" s="56"/>
      <c r="J173" s="21"/>
      <c r="K173" s="21"/>
      <c r="L173" s="21"/>
      <c r="M173" s="21"/>
      <c r="N173" s="28">
        <v>25</v>
      </c>
      <c r="O173" s="21">
        <v>10</v>
      </c>
      <c r="P173" s="28"/>
      <c r="Q173" s="21"/>
      <c r="R173" s="21"/>
      <c r="S173" s="21"/>
      <c r="T173" s="115"/>
      <c r="U173" s="115"/>
      <c r="V173" s="21">
        <v>20</v>
      </c>
      <c r="W173" s="21">
        <v>15</v>
      </c>
      <c r="X173" s="28"/>
      <c r="Y173" s="21"/>
      <c r="Z173" s="28"/>
      <c r="AA173" s="21"/>
      <c r="AB173" s="28"/>
      <c r="AC173" s="21"/>
      <c r="AD173" s="21"/>
      <c r="AE173" s="21"/>
      <c r="AF173" s="21"/>
      <c r="AG173" s="21"/>
      <c r="AH173" s="21"/>
      <c r="AI173" s="21"/>
      <c r="AJ173" s="21">
        <v>10</v>
      </c>
      <c r="AK173" s="21">
        <v>20</v>
      </c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12"/>
        <v>6</v>
      </c>
      <c r="BG173" s="134">
        <f t="shared" si="13"/>
        <v>6</v>
      </c>
      <c r="BH173" s="24"/>
      <c r="BI173" s="24">
        <f t="shared" si="14"/>
        <v>1</v>
      </c>
      <c r="BJ173" s="7"/>
      <c r="BK173" s="32"/>
      <c r="BL173" s="20"/>
      <c r="BM173" s="32"/>
      <c r="BN173" s="55"/>
    </row>
    <row r="174" spans="1:66" s="6" customFormat="1" ht="12.75" customHeight="1" x14ac:dyDescent="0.2">
      <c r="A174" s="35">
        <v>1315</v>
      </c>
      <c r="B174" s="59" t="s">
        <v>83</v>
      </c>
      <c r="C174" s="75">
        <v>35</v>
      </c>
      <c r="D174" s="28" t="s">
        <v>277</v>
      </c>
      <c r="E174" s="28" t="s">
        <v>247</v>
      </c>
      <c r="F174" s="36" t="s">
        <v>5</v>
      </c>
      <c r="G174" s="104">
        <f t="shared" si="10"/>
        <v>170</v>
      </c>
      <c r="H174" s="105">
        <f t="shared" si="11"/>
        <v>95</v>
      </c>
      <c r="I174" s="10"/>
      <c r="J174" s="21"/>
      <c r="K174" s="21">
        <v>10</v>
      </c>
      <c r="L174" s="21"/>
      <c r="M174" s="21"/>
      <c r="N174" s="28"/>
      <c r="O174" s="21"/>
      <c r="P174" s="28"/>
      <c r="Q174" s="21"/>
      <c r="R174" s="21"/>
      <c r="S174" s="21"/>
      <c r="T174" s="115"/>
      <c r="U174" s="115"/>
      <c r="V174" s="21">
        <v>15</v>
      </c>
      <c r="W174" s="21">
        <v>10</v>
      </c>
      <c r="X174" s="28">
        <v>30</v>
      </c>
      <c r="Y174" s="21">
        <v>10</v>
      </c>
      <c r="Z174" s="28"/>
      <c r="AA174" s="21"/>
      <c r="AB174" s="28"/>
      <c r="AC174" s="21"/>
      <c r="AD174" s="21"/>
      <c r="AE174" s="21">
        <v>20</v>
      </c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12"/>
        <v>6</v>
      </c>
      <c r="BG174" s="134">
        <f t="shared" si="13"/>
        <v>6</v>
      </c>
      <c r="BH174" s="24"/>
      <c r="BI174" s="24">
        <f t="shared" si="14"/>
        <v>1</v>
      </c>
      <c r="BJ174" s="7"/>
      <c r="BK174" s="33"/>
      <c r="BL174" s="33"/>
      <c r="BM174" s="33"/>
      <c r="BN174" s="55"/>
    </row>
    <row r="175" spans="1:66" ht="12.75" customHeight="1" x14ac:dyDescent="0.2">
      <c r="A175" s="35">
        <v>2201</v>
      </c>
      <c r="B175" s="59" t="s">
        <v>85</v>
      </c>
      <c r="C175" s="75">
        <v>35</v>
      </c>
      <c r="D175" s="28" t="s">
        <v>51</v>
      </c>
      <c r="E175" s="28" t="s">
        <v>52</v>
      </c>
      <c r="F175" s="36" t="s">
        <v>5</v>
      </c>
      <c r="G175" s="104">
        <f t="shared" si="10"/>
        <v>171</v>
      </c>
      <c r="H175" s="105">
        <f t="shared" si="11"/>
        <v>95</v>
      </c>
      <c r="I175" s="56"/>
      <c r="J175" s="21"/>
      <c r="K175" s="21"/>
      <c r="L175" s="21"/>
      <c r="M175" s="21">
        <v>15</v>
      </c>
      <c r="N175" s="28"/>
      <c r="O175" s="21"/>
      <c r="P175" s="28"/>
      <c r="Q175" s="21"/>
      <c r="R175" s="21"/>
      <c r="S175" s="21"/>
      <c r="T175" s="115"/>
      <c r="U175" s="115"/>
      <c r="V175" s="21"/>
      <c r="W175" s="21">
        <v>20</v>
      </c>
      <c r="X175" s="28"/>
      <c r="Y175" s="21"/>
      <c r="Z175" s="28"/>
      <c r="AA175" s="21">
        <v>20</v>
      </c>
      <c r="AB175" s="28"/>
      <c r="AC175" s="21"/>
      <c r="AD175" s="21"/>
      <c r="AE175" s="21">
        <v>20</v>
      </c>
      <c r="AF175" s="21"/>
      <c r="AG175" s="21"/>
      <c r="AH175" s="21"/>
      <c r="AI175" s="21"/>
      <c r="AJ175" s="21">
        <v>20</v>
      </c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12"/>
        <v>5</v>
      </c>
      <c r="BG175" s="134">
        <f t="shared" si="13"/>
        <v>5</v>
      </c>
      <c r="BH175" s="24">
        <f>SUM(BG175:BG179)</f>
        <v>24</v>
      </c>
      <c r="BI175" s="24">
        <f t="shared" si="14"/>
        <v>1</v>
      </c>
      <c r="BJ175" s="24">
        <f>SUM(BI175:BI179)</f>
        <v>4</v>
      </c>
      <c r="BK175" s="32"/>
      <c r="BL175" s="32"/>
      <c r="BM175" s="32"/>
      <c r="BN175" s="55">
        <f>AVERAGE(BH175/BJ175)</f>
        <v>6</v>
      </c>
    </row>
    <row r="176" spans="1:66" ht="12.75" customHeight="1" x14ac:dyDescent="0.2">
      <c r="A176" s="35">
        <v>2312</v>
      </c>
      <c r="B176" s="59" t="s">
        <v>86</v>
      </c>
      <c r="C176" s="75">
        <v>35</v>
      </c>
      <c r="D176" s="28" t="s">
        <v>61</v>
      </c>
      <c r="E176" s="28" t="s">
        <v>25</v>
      </c>
      <c r="F176" s="36" t="s">
        <v>5</v>
      </c>
      <c r="G176" s="104">
        <f t="shared" si="10"/>
        <v>172</v>
      </c>
      <c r="H176" s="105">
        <f t="shared" si="11"/>
        <v>95</v>
      </c>
      <c r="I176" s="10"/>
      <c r="J176" s="21"/>
      <c r="K176" s="21"/>
      <c r="L176" s="21"/>
      <c r="M176" s="21"/>
      <c r="N176" s="28"/>
      <c r="O176" s="21"/>
      <c r="P176" s="28"/>
      <c r="Q176" s="21"/>
      <c r="R176" s="21"/>
      <c r="S176" s="21"/>
      <c r="T176" s="115"/>
      <c r="U176" s="115"/>
      <c r="V176" s="21"/>
      <c r="W176" s="21"/>
      <c r="X176" s="28"/>
      <c r="Y176" s="21"/>
      <c r="Z176" s="28"/>
      <c r="AA176" s="21"/>
      <c r="AB176" s="28"/>
      <c r="AC176" s="21"/>
      <c r="AD176" s="21"/>
      <c r="AE176" s="21">
        <v>10</v>
      </c>
      <c r="AF176" s="21"/>
      <c r="AG176" s="21"/>
      <c r="AH176" s="21">
        <v>20</v>
      </c>
      <c r="AI176" s="21">
        <v>30</v>
      </c>
      <c r="AJ176" s="21">
        <v>15</v>
      </c>
      <c r="AK176" s="21">
        <v>20</v>
      </c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12"/>
        <v>5</v>
      </c>
      <c r="BG176" s="134">
        <f t="shared" si="13"/>
        <v>5</v>
      </c>
      <c r="BH176" s="5"/>
      <c r="BI176" s="24">
        <f t="shared" si="14"/>
        <v>1</v>
      </c>
      <c r="BJ176" s="7"/>
      <c r="BK176" s="32"/>
      <c r="BL176" s="32"/>
      <c r="BM176" s="32"/>
      <c r="BN176" s="55"/>
    </row>
    <row r="177" spans="1:66" s="6" customFormat="1" ht="12.75" customHeight="1" x14ac:dyDescent="0.2">
      <c r="A177" s="35">
        <v>2456</v>
      </c>
      <c r="B177" s="59" t="s">
        <v>87</v>
      </c>
      <c r="C177" s="75">
        <v>35</v>
      </c>
      <c r="D177" s="28" t="s">
        <v>42</v>
      </c>
      <c r="E177" s="28" t="s">
        <v>359</v>
      </c>
      <c r="F177" s="36" t="s">
        <v>10</v>
      </c>
      <c r="G177" s="104">
        <f t="shared" si="10"/>
        <v>173</v>
      </c>
      <c r="H177" s="105">
        <f t="shared" si="11"/>
        <v>95</v>
      </c>
      <c r="I177" s="56"/>
      <c r="J177" s="21">
        <v>5</v>
      </c>
      <c r="K177" s="21">
        <v>5</v>
      </c>
      <c r="L177" s="21"/>
      <c r="M177" s="21">
        <v>25</v>
      </c>
      <c r="N177" s="28"/>
      <c r="O177" s="21">
        <v>20</v>
      </c>
      <c r="P177" s="28">
        <v>10</v>
      </c>
      <c r="Q177" s="21">
        <v>10</v>
      </c>
      <c r="R177" s="21"/>
      <c r="S177" s="21"/>
      <c r="T177" s="115"/>
      <c r="U177" s="115"/>
      <c r="V177" s="21"/>
      <c r="W177" s="21"/>
      <c r="X177" s="28"/>
      <c r="Y177" s="21"/>
      <c r="Z177" s="28"/>
      <c r="AA177" s="21"/>
      <c r="AB177" s="28"/>
      <c r="AC177" s="21"/>
      <c r="AD177" s="21"/>
      <c r="AE177" s="21">
        <v>10</v>
      </c>
      <c r="AF177" s="21"/>
      <c r="AG177" s="21"/>
      <c r="AH177" s="21"/>
      <c r="AI177" s="21">
        <v>10</v>
      </c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12"/>
        <v>8</v>
      </c>
      <c r="BG177" s="134">
        <f t="shared" si="13"/>
        <v>8</v>
      </c>
      <c r="BH177" s="5"/>
      <c r="BI177" s="24">
        <f t="shared" si="14"/>
        <v>1</v>
      </c>
      <c r="BJ177" s="7"/>
      <c r="BK177" s="33"/>
      <c r="BL177" s="33"/>
      <c r="BM177" s="33"/>
      <c r="BN177" s="55"/>
    </row>
    <row r="178" spans="1:66" s="6" customFormat="1" ht="12.75" customHeight="1" x14ac:dyDescent="0.2">
      <c r="A178" s="35">
        <v>2826</v>
      </c>
      <c r="B178" s="59" t="s">
        <v>89</v>
      </c>
      <c r="C178" s="75">
        <v>35</v>
      </c>
      <c r="D178" s="28" t="s">
        <v>362</v>
      </c>
      <c r="E178" s="28" t="s">
        <v>33</v>
      </c>
      <c r="F178" s="36" t="s">
        <v>5</v>
      </c>
      <c r="G178" s="104">
        <f t="shared" si="10"/>
        <v>174</v>
      </c>
      <c r="H178" s="105">
        <f t="shared" si="11"/>
        <v>95</v>
      </c>
      <c r="I178" s="10"/>
      <c r="J178" s="21"/>
      <c r="K178" s="21"/>
      <c r="L178" s="21"/>
      <c r="M178" s="21"/>
      <c r="N178" s="28"/>
      <c r="O178" s="21"/>
      <c r="P178" s="28"/>
      <c r="Q178" s="21"/>
      <c r="R178" s="21"/>
      <c r="S178" s="21"/>
      <c r="T178" s="115"/>
      <c r="U178" s="115"/>
      <c r="V178" s="21"/>
      <c r="W178" s="21"/>
      <c r="X178" s="28">
        <v>20</v>
      </c>
      <c r="Y178" s="21">
        <v>20</v>
      </c>
      <c r="Z178" s="28"/>
      <c r="AA178" s="21"/>
      <c r="AB178" s="28"/>
      <c r="AC178" s="21"/>
      <c r="AD178" s="21">
        <v>20</v>
      </c>
      <c r="AE178" s="21">
        <v>35</v>
      </c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12"/>
        <v>4</v>
      </c>
      <c r="BG178" s="134">
        <f t="shared" si="13"/>
        <v>0</v>
      </c>
      <c r="BH178" s="5"/>
      <c r="BI178" s="24">
        <f t="shared" si="14"/>
        <v>0</v>
      </c>
      <c r="BJ178" s="7"/>
      <c r="BK178" s="32"/>
      <c r="BL178" s="32"/>
      <c r="BM178" s="32"/>
      <c r="BN178" s="55"/>
    </row>
    <row r="179" spans="1:66" s="6" customFormat="1" ht="12.75" customHeight="1" x14ac:dyDescent="0.2">
      <c r="A179" s="35">
        <v>3530</v>
      </c>
      <c r="B179" s="59" t="s">
        <v>91</v>
      </c>
      <c r="C179" s="75">
        <v>35</v>
      </c>
      <c r="D179" s="28" t="s">
        <v>101</v>
      </c>
      <c r="E179" s="28" t="s">
        <v>18</v>
      </c>
      <c r="F179" s="36" t="s">
        <v>5</v>
      </c>
      <c r="G179" s="104">
        <f t="shared" si="10"/>
        <v>175</v>
      </c>
      <c r="H179" s="105">
        <f t="shared" si="11"/>
        <v>95</v>
      </c>
      <c r="I179" s="10"/>
      <c r="J179" s="21"/>
      <c r="K179" s="21"/>
      <c r="L179" s="21">
        <v>10</v>
      </c>
      <c r="M179" s="21">
        <v>10</v>
      </c>
      <c r="N179" s="28">
        <v>10</v>
      </c>
      <c r="O179" s="21"/>
      <c r="P179" s="28"/>
      <c r="Q179" s="21">
        <v>25</v>
      </c>
      <c r="R179" s="21"/>
      <c r="S179" s="21"/>
      <c r="T179" s="115"/>
      <c r="U179" s="115"/>
      <c r="V179" s="21"/>
      <c r="W179" s="21"/>
      <c r="X179" s="28"/>
      <c r="Y179" s="21"/>
      <c r="Z179" s="28"/>
      <c r="AA179" s="21"/>
      <c r="AB179" s="28"/>
      <c r="AC179" s="21"/>
      <c r="AD179" s="21"/>
      <c r="AE179" s="21"/>
      <c r="AF179" s="21"/>
      <c r="AG179" s="21"/>
      <c r="AH179" s="21">
        <v>20</v>
      </c>
      <c r="AI179" s="21">
        <v>20</v>
      </c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12"/>
        <v>6</v>
      </c>
      <c r="BG179" s="134">
        <f t="shared" si="13"/>
        <v>6</v>
      </c>
      <c r="BH179" s="18"/>
      <c r="BI179" s="24">
        <f t="shared" si="14"/>
        <v>1</v>
      </c>
      <c r="BJ179" s="7"/>
      <c r="BK179" s="32"/>
      <c r="BL179" s="32"/>
      <c r="BM179" s="32"/>
      <c r="BN179" s="55"/>
    </row>
    <row r="180" spans="1:66" s="6" customFormat="1" ht="12.75" customHeight="1" x14ac:dyDescent="0.2">
      <c r="A180" s="35">
        <v>945</v>
      </c>
      <c r="B180" s="59" t="s">
        <v>80</v>
      </c>
      <c r="C180" s="75">
        <v>35</v>
      </c>
      <c r="D180" s="28" t="s">
        <v>301</v>
      </c>
      <c r="E180" s="28" t="s">
        <v>21</v>
      </c>
      <c r="F180" s="36" t="s">
        <v>5</v>
      </c>
      <c r="G180" s="104">
        <f t="shared" si="10"/>
        <v>176</v>
      </c>
      <c r="H180" s="105">
        <f t="shared" si="11"/>
        <v>90</v>
      </c>
      <c r="I180" s="11"/>
      <c r="J180" s="21"/>
      <c r="K180" s="21"/>
      <c r="L180" s="21"/>
      <c r="M180" s="21"/>
      <c r="N180" s="28"/>
      <c r="O180" s="21">
        <v>25</v>
      </c>
      <c r="P180" s="28"/>
      <c r="Q180" s="21">
        <v>25</v>
      </c>
      <c r="R180" s="21"/>
      <c r="S180" s="21"/>
      <c r="T180" s="115"/>
      <c r="U180" s="115"/>
      <c r="V180" s="21"/>
      <c r="W180" s="21"/>
      <c r="X180" s="28"/>
      <c r="Y180" s="21"/>
      <c r="Z180" s="28">
        <v>15</v>
      </c>
      <c r="AA180" s="21">
        <v>25</v>
      </c>
      <c r="AB180" s="28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12"/>
        <v>4</v>
      </c>
      <c r="BG180" s="134">
        <f t="shared" si="13"/>
        <v>0</v>
      </c>
      <c r="BH180" s="7"/>
      <c r="BI180" s="24">
        <f t="shared" si="14"/>
        <v>0</v>
      </c>
      <c r="BJ180" s="7"/>
      <c r="BK180" s="32"/>
      <c r="BL180" s="32"/>
      <c r="BM180" s="32"/>
      <c r="BN180" s="55"/>
    </row>
    <row r="181" spans="1:66" s="6" customFormat="1" ht="12.75" customHeight="1" x14ac:dyDescent="0.2">
      <c r="A181" s="35">
        <v>2812</v>
      </c>
      <c r="B181" s="59" t="s">
        <v>89</v>
      </c>
      <c r="C181" s="75">
        <v>35</v>
      </c>
      <c r="D181" s="28" t="s">
        <v>129</v>
      </c>
      <c r="E181" s="28" t="s">
        <v>130</v>
      </c>
      <c r="F181" s="36" t="s">
        <v>5</v>
      </c>
      <c r="G181" s="104">
        <f t="shared" si="10"/>
        <v>177</v>
      </c>
      <c r="H181" s="105">
        <f t="shared" si="11"/>
        <v>90</v>
      </c>
      <c r="I181" s="56"/>
      <c r="J181" s="21">
        <v>15</v>
      </c>
      <c r="K181" s="21"/>
      <c r="L181" s="21">
        <v>15</v>
      </c>
      <c r="M181" s="21">
        <v>10</v>
      </c>
      <c r="N181" s="28"/>
      <c r="O181" s="21"/>
      <c r="P181" s="28"/>
      <c r="Q181" s="21"/>
      <c r="R181" s="21"/>
      <c r="S181" s="21">
        <v>15</v>
      </c>
      <c r="T181" s="115"/>
      <c r="U181" s="115"/>
      <c r="V181" s="21">
        <v>10</v>
      </c>
      <c r="W181" s="21"/>
      <c r="X181" s="28"/>
      <c r="Y181" s="21"/>
      <c r="Z181" s="28"/>
      <c r="AA181" s="21">
        <v>15</v>
      </c>
      <c r="AB181" s="28"/>
      <c r="AC181" s="21"/>
      <c r="AD181" s="21"/>
      <c r="AE181" s="21"/>
      <c r="AF181" s="21"/>
      <c r="AG181" s="21"/>
      <c r="AH181" s="21">
        <v>10</v>
      </c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12"/>
        <v>7</v>
      </c>
      <c r="BG181" s="134">
        <f t="shared" si="13"/>
        <v>7</v>
      </c>
      <c r="BH181" s="7"/>
      <c r="BI181" s="24">
        <f t="shared" si="14"/>
        <v>1</v>
      </c>
      <c r="BJ181" s="7"/>
      <c r="BK181" s="32"/>
      <c r="BL181" s="32"/>
      <c r="BM181" s="32"/>
      <c r="BN181" s="55"/>
    </row>
    <row r="182" spans="1:66" s="6" customFormat="1" ht="12.75" customHeight="1" x14ac:dyDescent="0.2">
      <c r="A182" s="35">
        <v>2325</v>
      </c>
      <c r="B182" s="59" t="s">
        <v>313</v>
      </c>
      <c r="C182" s="75">
        <v>35</v>
      </c>
      <c r="D182" s="28" t="s">
        <v>61</v>
      </c>
      <c r="E182" s="28" t="s">
        <v>113</v>
      </c>
      <c r="F182" s="36" t="s">
        <v>5</v>
      </c>
      <c r="G182" s="104">
        <f t="shared" si="10"/>
        <v>178</v>
      </c>
      <c r="H182" s="105">
        <f t="shared" si="11"/>
        <v>85</v>
      </c>
      <c r="I182" s="56"/>
      <c r="J182" s="21"/>
      <c r="K182" s="21"/>
      <c r="L182" s="21"/>
      <c r="M182" s="21"/>
      <c r="N182" s="28"/>
      <c r="O182" s="21"/>
      <c r="P182" s="28"/>
      <c r="Q182" s="21"/>
      <c r="R182" s="21"/>
      <c r="S182" s="21"/>
      <c r="T182" s="115"/>
      <c r="U182" s="115"/>
      <c r="V182" s="21"/>
      <c r="W182" s="21"/>
      <c r="X182" s="28"/>
      <c r="Y182" s="21"/>
      <c r="Z182" s="28"/>
      <c r="AA182" s="21"/>
      <c r="AB182" s="28"/>
      <c r="AC182" s="21"/>
      <c r="AD182" s="21">
        <v>15</v>
      </c>
      <c r="AE182" s="21">
        <v>15</v>
      </c>
      <c r="AF182" s="21"/>
      <c r="AG182" s="21"/>
      <c r="AH182" s="21">
        <v>10</v>
      </c>
      <c r="AI182" s="21">
        <v>15</v>
      </c>
      <c r="AJ182" s="21">
        <v>20</v>
      </c>
      <c r="AK182" s="21">
        <v>10</v>
      </c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12"/>
        <v>6</v>
      </c>
      <c r="BG182" s="134">
        <f t="shared" si="13"/>
        <v>6</v>
      </c>
      <c r="BH182" s="5"/>
      <c r="BI182" s="24">
        <f t="shared" si="14"/>
        <v>1</v>
      </c>
      <c r="BJ182" s="7"/>
      <c r="BK182" s="32"/>
      <c r="BL182" s="32"/>
      <c r="BM182" s="32"/>
      <c r="BN182" s="55"/>
    </row>
    <row r="183" spans="1:66" s="6" customFormat="1" ht="12.75" customHeight="1" x14ac:dyDescent="0.2">
      <c r="A183" s="35">
        <v>2704</v>
      </c>
      <c r="B183" s="59" t="s">
        <v>88</v>
      </c>
      <c r="C183" s="75">
        <v>35</v>
      </c>
      <c r="D183" s="28" t="s">
        <v>159</v>
      </c>
      <c r="E183" s="28" t="s">
        <v>193</v>
      </c>
      <c r="F183" s="36" t="s">
        <v>5</v>
      </c>
      <c r="G183" s="104">
        <f t="shared" si="10"/>
        <v>179</v>
      </c>
      <c r="H183" s="105">
        <f t="shared" si="11"/>
        <v>85</v>
      </c>
      <c r="I183" s="56"/>
      <c r="J183" s="21"/>
      <c r="K183" s="21"/>
      <c r="L183" s="21"/>
      <c r="M183" s="21"/>
      <c r="N183" s="28"/>
      <c r="O183" s="21"/>
      <c r="P183" s="28"/>
      <c r="Q183" s="21"/>
      <c r="R183" s="21"/>
      <c r="S183" s="21"/>
      <c r="T183" s="115"/>
      <c r="U183" s="115"/>
      <c r="V183" s="21">
        <v>15</v>
      </c>
      <c r="W183" s="21">
        <v>20</v>
      </c>
      <c r="X183" s="28"/>
      <c r="Y183" s="21"/>
      <c r="Z183" s="28"/>
      <c r="AA183" s="21"/>
      <c r="AB183" s="28"/>
      <c r="AC183" s="21"/>
      <c r="AD183" s="21"/>
      <c r="AE183" s="21"/>
      <c r="AF183" s="21"/>
      <c r="AG183" s="21"/>
      <c r="AH183" s="21">
        <v>25</v>
      </c>
      <c r="AI183" s="21">
        <v>20</v>
      </c>
      <c r="AJ183" s="21">
        <v>5</v>
      </c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12"/>
        <v>5</v>
      </c>
      <c r="BG183" s="134">
        <f t="shared" si="13"/>
        <v>5</v>
      </c>
      <c r="BH183" s="23"/>
      <c r="BI183" s="24">
        <f t="shared" si="14"/>
        <v>1</v>
      </c>
      <c r="BJ183" s="7"/>
      <c r="BK183" s="32"/>
      <c r="BL183" s="32"/>
      <c r="BM183" s="32"/>
      <c r="BN183" s="55"/>
    </row>
    <row r="184" spans="1:66" s="6" customFormat="1" ht="12.75" customHeight="1" x14ac:dyDescent="0.2">
      <c r="A184" s="35">
        <v>4316</v>
      </c>
      <c r="B184" s="59" t="s">
        <v>124</v>
      </c>
      <c r="C184" s="75">
        <v>35</v>
      </c>
      <c r="D184" s="28" t="s">
        <v>256</v>
      </c>
      <c r="E184" s="28" t="s">
        <v>66</v>
      </c>
      <c r="F184" s="36" t="s">
        <v>5</v>
      </c>
      <c r="G184" s="104">
        <f t="shared" si="10"/>
        <v>180</v>
      </c>
      <c r="H184" s="105">
        <f t="shared" si="11"/>
        <v>85</v>
      </c>
      <c r="I184" s="10"/>
      <c r="J184" s="21"/>
      <c r="K184" s="21"/>
      <c r="L184" s="21">
        <v>10</v>
      </c>
      <c r="M184" s="21">
        <v>15</v>
      </c>
      <c r="N184" s="28">
        <v>10</v>
      </c>
      <c r="O184" s="21">
        <v>15</v>
      </c>
      <c r="P184" s="28"/>
      <c r="Q184" s="21"/>
      <c r="R184" s="21">
        <v>5</v>
      </c>
      <c r="S184" s="21">
        <v>10</v>
      </c>
      <c r="T184" s="115"/>
      <c r="U184" s="115"/>
      <c r="V184" s="21"/>
      <c r="W184" s="21"/>
      <c r="X184" s="28">
        <v>10</v>
      </c>
      <c r="Y184" s="21">
        <v>10</v>
      </c>
      <c r="Z184" s="28"/>
      <c r="AA184" s="21"/>
      <c r="AB184" s="28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12"/>
        <v>8</v>
      </c>
      <c r="BG184" s="134">
        <f t="shared" si="13"/>
        <v>8</v>
      </c>
      <c r="BH184" s="24"/>
      <c r="BI184" s="24">
        <f t="shared" si="14"/>
        <v>1</v>
      </c>
      <c r="BJ184" s="7"/>
      <c r="BK184" s="20"/>
      <c r="BL184" s="20"/>
      <c r="BM184" s="20"/>
      <c r="BN184" s="55"/>
    </row>
    <row r="185" spans="1:66" s="6" customFormat="1" ht="12.75" customHeight="1" x14ac:dyDescent="0.2">
      <c r="A185" s="35">
        <v>5107</v>
      </c>
      <c r="B185" s="59" t="s">
        <v>222</v>
      </c>
      <c r="C185" s="75">
        <v>35</v>
      </c>
      <c r="D185" s="28" t="s">
        <v>108</v>
      </c>
      <c r="E185" s="28" t="s">
        <v>21</v>
      </c>
      <c r="F185" s="36" t="s">
        <v>5</v>
      </c>
      <c r="G185" s="104">
        <f t="shared" si="10"/>
        <v>181</v>
      </c>
      <c r="H185" s="105">
        <f t="shared" si="11"/>
        <v>85</v>
      </c>
      <c r="I185" s="10"/>
      <c r="J185" s="21"/>
      <c r="K185" s="21"/>
      <c r="L185" s="21"/>
      <c r="M185" s="21"/>
      <c r="N185" s="28"/>
      <c r="O185" s="21">
        <v>5</v>
      </c>
      <c r="P185" s="28"/>
      <c r="Q185" s="21"/>
      <c r="R185" s="21"/>
      <c r="S185" s="21"/>
      <c r="T185" s="115"/>
      <c r="U185" s="115"/>
      <c r="V185" s="21"/>
      <c r="W185" s="21"/>
      <c r="X185" s="28">
        <v>5</v>
      </c>
      <c r="Y185" s="21">
        <v>25</v>
      </c>
      <c r="Z185" s="28"/>
      <c r="AA185" s="21">
        <v>20</v>
      </c>
      <c r="AB185" s="28">
        <v>20</v>
      </c>
      <c r="AC185" s="21">
        <v>10</v>
      </c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12"/>
        <v>6</v>
      </c>
      <c r="BG185" s="134">
        <f t="shared" si="13"/>
        <v>6</v>
      </c>
      <c r="BH185" s="24"/>
      <c r="BI185" s="24">
        <f t="shared" si="14"/>
        <v>1</v>
      </c>
      <c r="BJ185" s="7"/>
      <c r="BK185" s="32"/>
      <c r="BL185" s="32"/>
      <c r="BM185" s="32"/>
      <c r="BN185" s="55"/>
    </row>
    <row r="186" spans="1:66" s="6" customFormat="1" ht="12.75" customHeight="1" x14ac:dyDescent="0.2">
      <c r="A186" s="35">
        <v>3503</v>
      </c>
      <c r="B186" s="59" t="s">
        <v>91</v>
      </c>
      <c r="C186" s="75">
        <v>35</v>
      </c>
      <c r="D186" s="28" t="s">
        <v>97</v>
      </c>
      <c r="E186" s="28" t="s">
        <v>22</v>
      </c>
      <c r="F186" s="36" t="s">
        <v>5</v>
      </c>
      <c r="G186" s="104">
        <f t="shared" si="10"/>
        <v>182</v>
      </c>
      <c r="H186" s="105">
        <f t="shared" si="11"/>
        <v>80</v>
      </c>
      <c r="I186" s="10"/>
      <c r="J186" s="21">
        <v>5</v>
      </c>
      <c r="K186" s="21">
        <v>10</v>
      </c>
      <c r="L186" s="21">
        <v>5</v>
      </c>
      <c r="M186" s="21">
        <v>10</v>
      </c>
      <c r="N186" s="28"/>
      <c r="O186" s="21"/>
      <c r="P186" s="28"/>
      <c r="Q186" s="21"/>
      <c r="R186" s="21">
        <v>5</v>
      </c>
      <c r="S186" s="21">
        <v>10</v>
      </c>
      <c r="T186" s="115"/>
      <c r="U186" s="115"/>
      <c r="V186" s="21"/>
      <c r="W186" s="21"/>
      <c r="X186" s="28"/>
      <c r="Y186" s="21"/>
      <c r="Z186" s="28"/>
      <c r="AA186" s="21"/>
      <c r="AB186" s="28"/>
      <c r="AC186" s="21"/>
      <c r="AD186" s="21"/>
      <c r="AE186" s="21"/>
      <c r="AF186" s="21"/>
      <c r="AG186" s="21"/>
      <c r="AH186" s="21">
        <v>10</v>
      </c>
      <c r="AI186" s="21">
        <v>15</v>
      </c>
      <c r="AJ186" s="21">
        <v>5</v>
      </c>
      <c r="AK186" s="21">
        <v>5</v>
      </c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12"/>
        <v>10</v>
      </c>
      <c r="BG186" s="134">
        <f t="shared" si="13"/>
        <v>10</v>
      </c>
      <c r="BH186" s="24">
        <f>SUM(BG186:BG200)</f>
        <v>46</v>
      </c>
      <c r="BI186" s="24">
        <f t="shared" si="14"/>
        <v>1</v>
      </c>
      <c r="BJ186" s="24">
        <f>SUM(BI186:BI200)</f>
        <v>7</v>
      </c>
      <c r="BK186" s="20"/>
      <c r="BL186" s="20"/>
      <c r="BM186" s="20"/>
      <c r="BN186" s="55">
        <f>AVERAGE(BH186/BJ186)</f>
        <v>6.5714285714285712</v>
      </c>
    </row>
    <row r="187" spans="1:66" s="6" customFormat="1" ht="12.75" customHeight="1" x14ac:dyDescent="0.2">
      <c r="A187" s="35">
        <v>4533</v>
      </c>
      <c r="B187" s="59" t="s">
        <v>165</v>
      </c>
      <c r="C187" s="75">
        <v>35</v>
      </c>
      <c r="D187" s="28" t="s">
        <v>259</v>
      </c>
      <c r="E187" s="28" t="s">
        <v>147</v>
      </c>
      <c r="F187" s="36" t="s">
        <v>5</v>
      </c>
      <c r="G187" s="104">
        <f t="shared" si="10"/>
        <v>183</v>
      </c>
      <c r="H187" s="105">
        <f t="shared" si="11"/>
        <v>75</v>
      </c>
      <c r="I187" s="10"/>
      <c r="J187" s="21"/>
      <c r="K187" s="21"/>
      <c r="L187" s="21"/>
      <c r="M187" s="21"/>
      <c r="N187" s="28"/>
      <c r="O187" s="21">
        <v>10</v>
      </c>
      <c r="P187" s="28">
        <v>20</v>
      </c>
      <c r="Q187" s="21">
        <v>15</v>
      </c>
      <c r="R187" s="21"/>
      <c r="S187" s="21"/>
      <c r="T187" s="115"/>
      <c r="U187" s="115"/>
      <c r="V187" s="21"/>
      <c r="W187" s="21"/>
      <c r="X187" s="28"/>
      <c r="Y187" s="21"/>
      <c r="Z187" s="28"/>
      <c r="AA187" s="21"/>
      <c r="AB187" s="28"/>
      <c r="AC187" s="21"/>
      <c r="AD187" s="21">
        <v>30</v>
      </c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12"/>
        <v>4</v>
      </c>
      <c r="BG187" s="134">
        <f t="shared" si="13"/>
        <v>0</v>
      </c>
      <c r="BH187" s="23"/>
      <c r="BI187" s="24">
        <f t="shared" si="14"/>
        <v>0</v>
      </c>
      <c r="BJ187" s="7"/>
      <c r="BK187" s="32"/>
      <c r="BL187" s="32"/>
      <c r="BM187" s="32"/>
      <c r="BN187" s="55"/>
    </row>
    <row r="188" spans="1:66" s="6" customFormat="1" ht="12.75" customHeight="1" x14ac:dyDescent="0.2">
      <c r="A188" s="35">
        <v>5348</v>
      </c>
      <c r="B188" s="59" t="s">
        <v>263</v>
      </c>
      <c r="C188" s="75">
        <v>35</v>
      </c>
      <c r="D188" s="28" t="s">
        <v>329</v>
      </c>
      <c r="E188" s="28" t="s">
        <v>384</v>
      </c>
      <c r="F188" s="36" t="s">
        <v>5</v>
      </c>
      <c r="G188" s="104">
        <f t="shared" si="10"/>
        <v>184</v>
      </c>
      <c r="H188" s="105">
        <f t="shared" si="11"/>
        <v>75</v>
      </c>
      <c r="I188" s="10"/>
      <c r="J188" s="21"/>
      <c r="K188" s="21"/>
      <c r="L188" s="21">
        <v>10</v>
      </c>
      <c r="M188" s="21">
        <v>10</v>
      </c>
      <c r="N188" s="28">
        <v>10</v>
      </c>
      <c r="O188" s="21">
        <v>10</v>
      </c>
      <c r="P188" s="28">
        <v>10</v>
      </c>
      <c r="Q188" s="21">
        <v>5</v>
      </c>
      <c r="R188" s="21"/>
      <c r="S188" s="21"/>
      <c r="T188" s="115"/>
      <c r="U188" s="115"/>
      <c r="V188" s="21"/>
      <c r="W188" s="21"/>
      <c r="X188" s="28">
        <v>10</v>
      </c>
      <c r="Y188" s="21">
        <v>10</v>
      </c>
      <c r="Z188" s="28"/>
      <c r="AA188" s="21"/>
      <c r="AB188" s="28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12"/>
        <v>8</v>
      </c>
      <c r="BG188" s="134">
        <f t="shared" si="13"/>
        <v>8</v>
      </c>
      <c r="BH188" s="7"/>
      <c r="BI188" s="24">
        <f t="shared" si="14"/>
        <v>1</v>
      </c>
      <c r="BJ188" s="7"/>
      <c r="BK188" s="32"/>
      <c r="BL188" s="32"/>
      <c r="BM188" s="32"/>
      <c r="BN188" s="55"/>
    </row>
    <row r="189" spans="1:66" s="6" customFormat="1" ht="12.75" customHeight="1" x14ac:dyDescent="0.2">
      <c r="A189" s="35">
        <v>118</v>
      </c>
      <c r="B189" s="59" t="s">
        <v>345</v>
      </c>
      <c r="C189" s="75">
        <v>35</v>
      </c>
      <c r="D189" s="28" t="s">
        <v>60</v>
      </c>
      <c r="E189" s="28" t="s">
        <v>346</v>
      </c>
      <c r="F189" s="36" t="s">
        <v>5</v>
      </c>
      <c r="G189" s="104">
        <f t="shared" si="10"/>
        <v>185</v>
      </c>
      <c r="H189" s="105">
        <f t="shared" si="11"/>
        <v>70</v>
      </c>
      <c r="I189" s="10"/>
      <c r="J189" s="21"/>
      <c r="K189" s="21"/>
      <c r="L189" s="21"/>
      <c r="M189" s="21"/>
      <c r="N189" s="28"/>
      <c r="O189" s="21"/>
      <c r="P189" s="28">
        <v>15</v>
      </c>
      <c r="Q189" s="21">
        <v>10</v>
      </c>
      <c r="R189" s="21"/>
      <c r="S189" s="21"/>
      <c r="T189" s="115"/>
      <c r="U189" s="115"/>
      <c r="V189" s="21"/>
      <c r="W189" s="21"/>
      <c r="X189" s="28">
        <v>20</v>
      </c>
      <c r="Y189" s="21">
        <v>20</v>
      </c>
      <c r="Z189" s="28">
        <v>5</v>
      </c>
      <c r="AA189" s="21"/>
      <c r="AB189" s="28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12"/>
        <v>5</v>
      </c>
      <c r="BG189" s="134">
        <f t="shared" si="13"/>
        <v>5</v>
      </c>
      <c r="BH189" s="24">
        <f>SUM(BG189:BG192)</f>
        <v>10</v>
      </c>
      <c r="BI189" s="24">
        <f t="shared" si="14"/>
        <v>1</v>
      </c>
      <c r="BJ189" s="24">
        <f>SUM(BI189:BI192)</f>
        <v>2</v>
      </c>
      <c r="BK189" s="20"/>
      <c r="BL189" s="20"/>
      <c r="BM189" s="20"/>
      <c r="BN189" s="55">
        <f>AVERAGE(BH189/BJ189)</f>
        <v>5</v>
      </c>
    </row>
    <row r="190" spans="1:66" s="6" customFormat="1" ht="12.75" customHeight="1" x14ac:dyDescent="0.2">
      <c r="A190" s="35">
        <v>121</v>
      </c>
      <c r="B190" s="59" t="s">
        <v>345</v>
      </c>
      <c r="C190" s="75">
        <v>35</v>
      </c>
      <c r="D190" s="28" t="s">
        <v>347</v>
      </c>
      <c r="E190" s="28" t="s">
        <v>193</v>
      </c>
      <c r="F190" s="36" t="s">
        <v>5</v>
      </c>
      <c r="G190" s="104">
        <f t="shared" si="10"/>
        <v>186</v>
      </c>
      <c r="H190" s="105">
        <f t="shared" si="11"/>
        <v>70</v>
      </c>
      <c r="I190" s="10"/>
      <c r="J190" s="21"/>
      <c r="K190" s="21"/>
      <c r="L190" s="21"/>
      <c r="M190" s="21"/>
      <c r="N190" s="28"/>
      <c r="O190" s="21"/>
      <c r="P190" s="28">
        <v>15</v>
      </c>
      <c r="Q190" s="21"/>
      <c r="R190" s="21"/>
      <c r="S190" s="21"/>
      <c r="T190" s="115"/>
      <c r="U190" s="115"/>
      <c r="V190" s="21">
        <v>5</v>
      </c>
      <c r="W190" s="21"/>
      <c r="X190" s="28">
        <v>20</v>
      </c>
      <c r="Y190" s="21">
        <v>20</v>
      </c>
      <c r="Z190" s="28">
        <v>10</v>
      </c>
      <c r="AA190" s="21"/>
      <c r="AB190" s="28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12"/>
        <v>5</v>
      </c>
      <c r="BG190" s="134">
        <f t="shared" si="13"/>
        <v>5</v>
      </c>
      <c r="BH190" s="23"/>
      <c r="BI190" s="24">
        <f t="shared" si="14"/>
        <v>1</v>
      </c>
      <c r="BJ190" s="7"/>
      <c r="BK190" s="32"/>
      <c r="BL190" s="32"/>
      <c r="BM190" s="32"/>
      <c r="BN190" s="55"/>
    </row>
    <row r="191" spans="1:66" s="6" customFormat="1" ht="12.75" customHeight="1" x14ac:dyDescent="0.2">
      <c r="A191" s="35">
        <v>2208</v>
      </c>
      <c r="B191" s="59" t="s">
        <v>85</v>
      </c>
      <c r="C191" s="75">
        <v>35</v>
      </c>
      <c r="D191" s="28" t="s">
        <v>73</v>
      </c>
      <c r="E191" s="28" t="s">
        <v>13</v>
      </c>
      <c r="F191" s="36" t="s">
        <v>5</v>
      </c>
      <c r="G191" s="104">
        <f t="shared" si="10"/>
        <v>187</v>
      </c>
      <c r="H191" s="105">
        <f t="shared" si="11"/>
        <v>70</v>
      </c>
      <c r="I191" s="56"/>
      <c r="J191" s="21"/>
      <c r="K191" s="21"/>
      <c r="L191" s="21"/>
      <c r="M191" s="21"/>
      <c r="N191" s="28"/>
      <c r="O191" s="21"/>
      <c r="P191" s="28"/>
      <c r="Q191" s="21"/>
      <c r="R191" s="21"/>
      <c r="S191" s="21"/>
      <c r="T191" s="115"/>
      <c r="U191" s="115"/>
      <c r="V191" s="21"/>
      <c r="W191" s="21"/>
      <c r="X191" s="28"/>
      <c r="Y191" s="21"/>
      <c r="Z191" s="28"/>
      <c r="AA191" s="21">
        <v>20</v>
      </c>
      <c r="AB191" s="28"/>
      <c r="AC191" s="21"/>
      <c r="AD191" s="21"/>
      <c r="AE191" s="21"/>
      <c r="AF191" s="21"/>
      <c r="AG191" s="21"/>
      <c r="AH191" s="21">
        <v>15</v>
      </c>
      <c r="AI191" s="21">
        <v>25</v>
      </c>
      <c r="AJ191" s="21"/>
      <c r="AK191" s="21">
        <v>10</v>
      </c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12"/>
        <v>4</v>
      </c>
      <c r="BG191" s="134">
        <f t="shared" si="13"/>
        <v>0</v>
      </c>
      <c r="BH191" s="24"/>
      <c r="BI191" s="24">
        <f t="shared" si="14"/>
        <v>0</v>
      </c>
      <c r="BJ191" s="7"/>
      <c r="BK191" s="32"/>
      <c r="BL191" s="20"/>
      <c r="BM191" s="32"/>
      <c r="BN191" s="55"/>
    </row>
    <row r="192" spans="1:66" s="6" customFormat="1" ht="12.75" customHeight="1" x14ac:dyDescent="0.2">
      <c r="A192" s="35">
        <v>1441</v>
      </c>
      <c r="B192" s="59" t="s">
        <v>84</v>
      </c>
      <c r="C192" s="75">
        <v>35</v>
      </c>
      <c r="D192" s="28" t="s">
        <v>238</v>
      </c>
      <c r="E192" s="28" t="s">
        <v>26</v>
      </c>
      <c r="F192" s="36" t="s">
        <v>5</v>
      </c>
      <c r="G192" s="104">
        <f t="shared" si="10"/>
        <v>188</v>
      </c>
      <c r="H192" s="105">
        <f t="shared" si="11"/>
        <v>65</v>
      </c>
      <c r="I192" s="56"/>
      <c r="J192" s="21"/>
      <c r="K192" s="21"/>
      <c r="L192" s="21"/>
      <c r="M192" s="21"/>
      <c r="N192" s="28"/>
      <c r="O192" s="21"/>
      <c r="P192" s="28"/>
      <c r="Q192" s="21"/>
      <c r="R192" s="21"/>
      <c r="S192" s="21"/>
      <c r="T192" s="115"/>
      <c r="U192" s="115"/>
      <c r="V192" s="21"/>
      <c r="W192" s="21"/>
      <c r="X192" s="28">
        <v>20</v>
      </c>
      <c r="Y192" s="21">
        <v>35</v>
      </c>
      <c r="Z192" s="28"/>
      <c r="AA192" s="21"/>
      <c r="AB192" s="28"/>
      <c r="AC192" s="21"/>
      <c r="AD192" s="21"/>
      <c r="AE192" s="21"/>
      <c r="AF192" s="21"/>
      <c r="AG192" s="21">
        <v>10</v>
      </c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12"/>
        <v>3</v>
      </c>
      <c r="BG192" s="134">
        <f t="shared" si="13"/>
        <v>0</v>
      </c>
      <c r="BH192" s="5"/>
      <c r="BI192" s="24">
        <f t="shared" si="14"/>
        <v>0</v>
      </c>
      <c r="BJ192" s="7"/>
      <c r="BK192" s="32"/>
      <c r="BL192" s="32"/>
      <c r="BM192" s="32"/>
      <c r="BN192" s="55"/>
    </row>
    <row r="193" spans="1:66" s="6" customFormat="1" ht="12.75" customHeight="1" x14ac:dyDescent="0.2">
      <c r="A193" s="35">
        <v>5424</v>
      </c>
      <c r="B193" s="59" t="s">
        <v>245</v>
      </c>
      <c r="C193" s="75">
        <v>35</v>
      </c>
      <c r="D193" s="28" t="s">
        <v>214</v>
      </c>
      <c r="E193" s="28" t="s">
        <v>378</v>
      </c>
      <c r="F193" s="36" t="s">
        <v>10</v>
      </c>
      <c r="G193" s="104">
        <f t="shared" si="10"/>
        <v>189</v>
      </c>
      <c r="H193" s="105">
        <f t="shared" si="11"/>
        <v>60</v>
      </c>
      <c r="I193" s="11"/>
      <c r="J193" s="21"/>
      <c r="K193" s="21"/>
      <c r="L193" s="21">
        <v>15</v>
      </c>
      <c r="M193" s="21">
        <v>5</v>
      </c>
      <c r="N193" s="28"/>
      <c r="O193" s="21"/>
      <c r="P193" s="28">
        <v>10</v>
      </c>
      <c r="Q193" s="21">
        <v>10</v>
      </c>
      <c r="R193" s="21">
        <v>5</v>
      </c>
      <c r="S193" s="21">
        <v>10</v>
      </c>
      <c r="T193" s="115"/>
      <c r="U193" s="115"/>
      <c r="V193" s="21"/>
      <c r="W193" s="21"/>
      <c r="X193" s="28"/>
      <c r="Y193" s="21"/>
      <c r="Z193" s="28"/>
      <c r="AA193" s="21"/>
      <c r="AB193" s="28"/>
      <c r="AC193" s="21"/>
      <c r="AD193" s="21"/>
      <c r="AE193" s="21"/>
      <c r="AF193" s="21">
        <v>5</v>
      </c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12"/>
        <v>7</v>
      </c>
      <c r="BG193" s="134">
        <f t="shared" si="13"/>
        <v>7</v>
      </c>
      <c r="BH193" s="7"/>
      <c r="BI193" s="24">
        <f t="shared" si="14"/>
        <v>1</v>
      </c>
      <c r="BJ193" s="7"/>
      <c r="BK193" s="32"/>
      <c r="BL193" s="32"/>
      <c r="BM193" s="32"/>
      <c r="BN193" s="55"/>
    </row>
    <row r="194" spans="1:66" s="6" customFormat="1" ht="12.75" customHeight="1" x14ac:dyDescent="0.2">
      <c r="A194" s="35">
        <v>1307</v>
      </c>
      <c r="B194" s="59" t="s">
        <v>83</v>
      </c>
      <c r="C194" s="75">
        <v>35</v>
      </c>
      <c r="D194" s="28" t="s">
        <v>39</v>
      </c>
      <c r="E194" s="28" t="s">
        <v>40</v>
      </c>
      <c r="F194" s="36" t="s">
        <v>5</v>
      </c>
      <c r="G194" s="104">
        <f t="shared" si="10"/>
        <v>190</v>
      </c>
      <c r="H194" s="105">
        <f t="shared" si="11"/>
        <v>55</v>
      </c>
      <c r="I194" s="11"/>
      <c r="J194" s="21">
        <v>10</v>
      </c>
      <c r="K194" s="21">
        <v>10</v>
      </c>
      <c r="L194" s="21"/>
      <c r="M194" s="21"/>
      <c r="N194" s="28"/>
      <c r="O194" s="21"/>
      <c r="P194" s="28"/>
      <c r="Q194" s="21"/>
      <c r="R194" s="21"/>
      <c r="S194" s="21"/>
      <c r="T194" s="115"/>
      <c r="U194" s="115"/>
      <c r="V194" s="21"/>
      <c r="W194" s="21"/>
      <c r="X194" s="28"/>
      <c r="Y194" s="21"/>
      <c r="Z194" s="28"/>
      <c r="AA194" s="21"/>
      <c r="AB194" s="28"/>
      <c r="AC194" s="21"/>
      <c r="AD194" s="21">
        <v>20</v>
      </c>
      <c r="AE194" s="21">
        <v>15</v>
      </c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12"/>
        <v>4</v>
      </c>
      <c r="BG194" s="134">
        <f t="shared" si="13"/>
        <v>0</v>
      </c>
      <c r="BH194" s="24">
        <f>SUM(BG194:BG206)</f>
        <v>16</v>
      </c>
      <c r="BI194" s="24">
        <f t="shared" si="14"/>
        <v>0</v>
      </c>
      <c r="BJ194" s="24">
        <f>SUM(BI194:BI206)</f>
        <v>3</v>
      </c>
      <c r="BK194" s="32"/>
      <c r="BL194" s="32"/>
      <c r="BM194" s="32"/>
      <c r="BN194" s="55">
        <f>AVERAGE(BH194/BJ194)</f>
        <v>5.333333333333333</v>
      </c>
    </row>
    <row r="195" spans="1:66" s="6" customFormat="1" ht="12.75" customHeight="1" x14ac:dyDescent="0.2">
      <c r="A195" s="35">
        <v>5345</v>
      </c>
      <c r="B195" s="59" t="s">
        <v>263</v>
      </c>
      <c r="C195" s="75">
        <v>35</v>
      </c>
      <c r="D195" s="28" t="s">
        <v>388</v>
      </c>
      <c r="E195" s="28" t="s">
        <v>247</v>
      </c>
      <c r="F195" s="36" t="s">
        <v>5</v>
      </c>
      <c r="G195" s="104">
        <f t="shared" si="10"/>
        <v>191</v>
      </c>
      <c r="H195" s="105">
        <f t="shared" si="11"/>
        <v>55</v>
      </c>
      <c r="I195" s="56"/>
      <c r="J195" s="21"/>
      <c r="K195" s="21"/>
      <c r="L195" s="21">
        <v>10</v>
      </c>
      <c r="M195" s="21">
        <v>10</v>
      </c>
      <c r="N195" s="28">
        <v>10</v>
      </c>
      <c r="O195" s="21">
        <v>10</v>
      </c>
      <c r="P195" s="28">
        <v>10</v>
      </c>
      <c r="Q195" s="21">
        <v>5</v>
      </c>
      <c r="R195" s="21"/>
      <c r="S195" s="21"/>
      <c r="T195" s="115"/>
      <c r="U195" s="115"/>
      <c r="V195" s="21"/>
      <c r="W195" s="21"/>
      <c r="X195" s="28"/>
      <c r="Y195" s="21"/>
      <c r="Z195" s="28"/>
      <c r="AA195" s="21"/>
      <c r="AB195" s="28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12"/>
        <v>6</v>
      </c>
      <c r="BG195" s="134">
        <f t="shared" si="13"/>
        <v>6</v>
      </c>
      <c r="BH195" s="5"/>
      <c r="BI195" s="24">
        <f t="shared" si="14"/>
        <v>1</v>
      </c>
      <c r="BJ195" s="7"/>
      <c r="BK195" s="20"/>
      <c r="BL195" s="20"/>
      <c r="BM195" s="20"/>
      <c r="BN195" s="55"/>
    </row>
    <row r="196" spans="1:66" s="6" customFormat="1" ht="12.75" customHeight="1" x14ac:dyDescent="0.2">
      <c r="A196" s="35">
        <v>2457</v>
      </c>
      <c r="B196" s="59" t="s">
        <v>87</v>
      </c>
      <c r="C196" s="75">
        <v>35</v>
      </c>
      <c r="D196" s="28" t="s">
        <v>61</v>
      </c>
      <c r="E196" s="28" t="s">
        <v>360</v>
      </c>
      <c r="F196" s="36" t="s">
        <v>5</v>
      </c>
      <c r="G196" s="104">
        <f t="shared" si="10"/>
        <v>192</v>
      </c>
      <c r="H196" s="105">
        <f t="shared" si="11"/>
        <v>50</v>
      </c>
      <c r="I196" s="56"/>
      <c r="J196" s="21">
        <v>10</v>
      </c>
      <c r="K196" s="21">
        <v>20</v>
      </c>
      <c r="L196" s="21">
        <v>10</v>
      </c>
      <c r="M196" s="21">
        <v>10</v>
      </c>
      <c r="N196" s="28"/>
      <c r="O196" s="21"/>
      <c r="P196" s="28"/>
      <c r="Q196" s="21"/>
      <c r="R196" s="21"/>
      <c r="S196" s="21"/>
      <c r="T196" s="115"/>
      <c r="U196" s="115"/>
      <c r="V196" s="21"/>
      <c r="W196" s="21"/>
      <c r="X196" s="28"/>
      <c r="Y196" s="21"/>
      <c r="Z196" s="28"/>
      <c r="AA196" s="21"/>
      <c r="AB196" s="28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12"/>
        <v>4</v>
      </c>
      <c r="BG196" s="134">
        <f t="shared" si="13"/>
        <v>0</v>
      </c>
      <c r="BH196" s="23"/>
      <c r="BI196" s="24">
        <f t="shared" si="14"/>
        <v>0</v>
      </c>
      <c r="BJ196" s="7"/>
      <c r="BK196" s="32"/>
      <c r="BL196" s="20"/>
      <c r="BM196" s="32"/>
      <c r="BN196" s="55"/>
    </row>
    <row r="197" spans="1:66" s="6" customFormat="1" ht="12.75" customHeight="1" x14ac:dyDescent="0.2">
      <c r="A197" s="35">
        <v>3015</v>
      </c>
      <c r="B197" s="59" t="s">
        <v>142</v>
      </c>
      <c r="C197" s="75">
        <v>35</v>
      </c>
      <c r="D197" s="28" t="s">
        <v>143</v>
      </c>
      <c r="E197" s="28" t="s">
        <v>141</v>
      </c>
      <c r="F197" s="36" t="s">
        <v>5</v>
      </c>
      <c r="G197" s="104">
        <f t="shared" ref="G197:G242" si="15">G196+1</f>
        <v>193</v>
      </c>
      <c r="H197" s="105">
        <f t="shared" ref="H197:H242" si="16">SUM(J197:BE197)</f>
        <v>50</v>
      </c>
      <c r="I197" s="10"/>
      <c r="J197" s="21"/>
      <c r="K197" s="21"/>
      <c r="L197" s="21"/>
      <c r="M197" s="21"/>
      <c r="N197" s="28">
        <v>10</v>
      </c>
      <c r="O197" s="21">
        <v>10</v>
      </c>
      <c r="P197" s="28">
        <v>5</v>
      </c>
      <c r="Q197" s="21">
        <v>20</v>
      </c>
      <c r="R197" s="21"/>
      <c r="S197" s="21">
        <v>5</v>
      </c>
      <c r="T197" s="115"/>
      <c r="U197" s="115"/>
      <c r="V197" s="21"/>
      <c r="W197" s="21"/>
      <c r="X197" s="28"/>
      <c r="Y197" s="21"/>
      <c r="Z197" s="28"/>
      <c r="AA197" s="21"/>
      <c r="AB197" s="28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7">SUMIF(J197:BE197,"&gt;0",$J$4:$BE$4)</f>
        <v>5</v>
      </c>
      <c r="BG197" s="134">
        <f t="shared" ref="BG197:BG260" si="18">IF(BF197&gt;4,BF197,0)</f>
        <v>5</v>
      </c>
      <c r="BH197" s="24">
        <f>SUM(BG197:BG199)</f>
        <v>5</v>
      </c>
      <c r="BI197" s="24">
        <f t="shared" ref="BI197:BI242" si="19">IF(BF197&gt;4,1,0)</f>
        <v>1</v>
      </c>
      <c r="BJ197" s="24">
        <f>SUM(BI197:BI199)</f>
        <v>1</v>
      </c>
      <c r="BK197" s="32"/>
      <c r="BL197" s="32"/>
      <c r="BM197" s="32"/>
      <c r="BN197" s="55">
        <f>AVERAGE(BH197/BJ197)</f>
        <v>5</v>
      </c>
    </row>
    <row r="198" spans="1:66" s="6" customFormat="1" ht="12.75" customHeight="1" x14ac:dyDescent="0.2">
      <c r="A198" s="35">
        <v>3408</v>
      </c>
      <c r="B198" s="59" t="s">
        <v>122</v>
      </c>
      <c r="C198" s="75">
        <v>35</v>
      </c>
      <c r="D198" s="28" t="s">
        <v>109</v>
      </c>
      <c r="E198" s="28" t="s">
        <v>7</v>
      </c>
      <c r="F198" s="36" t="s">
        <v>5</v>
      </c>
      <c r="G198" s="104">
        <f t="shared" si="15"/>
        <v>194</v>
      </c>
      <c r="H198" s="105">
        <f t="shared" si="16"/>
        <v>50</v>
      </c>
      <c r="I198" s="56"/>
      <c r="J198" s="21"/>
      <c r="K198" s="21"/>
      <c r="L198" s="21"/>
      <c r="M198" s="21"/>
      <c r="N198" s="28">
        <v>10</v>
      </c>
      <c r="O198" s="21">
        <v>10</v>
      </c>
      <c r="P198" s="28"/>
      <c r="Q198" s="21"/>
      <c r="R198" s="21"/>
      <c r="S198" s="21"/>
      <c r="T198" s="115"/>
      <c r="U198" s="115"/>
      <c r="V198" s="21"/>
      <c r="W198" s="21"/>
      <c r="X198" s="28"/>
      <c r="Y198" s="21"/>
      <c r="Z198" s="28"/>
      <c r="AA198" s="21"/>
      <c r="AB198" s="28"/>
      <c r="AC198" s="21"/>
      <c r="AD198" s="21">
        <v>10</v>
      </c>
      <c r="AE198" s="21">
        <v>20</v>
      </c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7"/>
        <v>4</v>
      </c>
      <c r="BG198" s="134">
        <f t="shared" si="18"/>
        <v>0</v>
      </c>
      <c r="BH198" s="7"/>
      <c r="BI198" s="24">
        <f t="shared" si="19"/>
        <v>0</v>
      </c>
      <c r="BJ198" s="7"/>
      <c r="BK198" s="34"/>
      <c r="BL198" s="34"/>
      <c r="BM198" s="34"/>
      <c r="BN198" s="55"/>
    </row>
    <row r="199" spans="1:66" s="6" customFormat="1" ht="12.75" customHeight="1" x14ac:dyDescent="0.2">
      <c r="A199" s="35">
        <v>3707</v>
      </c>
      <c r="B199" s="59" t="s">
        <v>325</v>
      </c>
      <c r="C199" s="75">
        <v>35</v>
      </c>
      <c r="D199" s="28" t="s">
        <v>330</v>
      </c>
      <c r="E199" s="28" t="s">
        <v>191</v>
      </c>
      <c r="F199" s="36" t="s">
        <v>5</v>
      </c>
      <c r="G199" s="104">
        <f t="shared" si="15"/>
        <v>195</v>
      </c>
      <c r="H199" s="105">
        <f t="shared" si="16"/>
        <v>50</v>
      </c>
      <c r="I199" s="10"/>
      <c r="J199" s="21"/>
      <c r="K199" s="21"/>
      <c r="L199" s="21">
        <v>10</v>
      </c>
      <c r="M199" s="21">
        <v>10</v>
      </c>
      <c r="N199" s="28"/>
      <c r="O199" s="21"/>
      <c r="P199" s="28"/>
      <c r="Q199" s="21"/>
      <c r="R199" s="21"/>
      <c r="S199" s="21"/>
      <c r="T199" s="115"/>
      <c r="U199" s="115"/>
      <c r="V199" s="21"/>
      <c r="W199" s="21"/>
      <c r="X199" s="28"/>
      <c r="Y199" s="21"/>
      <c r="Z199" s="28"/>
      <c r="AA199" s="21"/>
      <c r="AB199" s="28"/>
      <c r="AC199" s="21"/>
      <c r="AD199" s="21">
        <v>15</v>
      </c>
      <c r="AE199" s="21">
        <v>15</v>
      </c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7"/>
        <v>4</v>
      </c>
      <c r="BG199" s="134">
        <f t="shared" si="18"/>
        <v>0</v>
      </c>
      <c r="BH199" s="23"/>
      <c r="BI199" s="24">
        <f t="shared" si="19"/>
        <v>0</v>
      </c>
      <c r="BJ199" s="7"/>
      <c r="BK199" s="33"/>
      <c r="BL199" s="33"/>
      <c r="BM199" s="33"/>
      <c r="BN199" s="55"/>
    </row>
    <row r="200" spans="1:66" s="6" customFormat="1" ht="12.75" customHeight="1" x14ac:dyDescent="0.2">
      <c r="A200" s="35">
        <v>5213</v>
      </c>
      <c r="B200" s="59" t="s">
        <v>230</v>
      </c>
      <c r="C200" s="75">
        <v>22</v>
      </c>
      <c r="D200" s="28" t="s">
        <v>236</v>
      </c>
      <c r="E200" s="28" t="s">
        <v>237</v>
      </c>
      <c r="F200" s="36" t="s">
        <v>5</v>
      </c>
      <c r="G200" s="104">
        <f t="shared" si="15"/>
        <v>196</v>
      </c>
      <c r="H200" s="105">
        <f t="shared" si="16"/>
        <v>50</v>
      </c>
      <c r="I200" s="56"/>
      <c r="J200" s="21"/>
      <c r="K200" s="21"/>
      <c r="L200" s="21"/>
      <c r="M200" s="21"/>
      <c r="N200" s="28"/>
      <c r="O200" s="21"/>
      <c r="P200" s="28">
        <v>20</v>
      </c>
      <c r="Q200" s="21">
        <v>30</v>
      </c>
      <c r="R200" s="21"/>
      <c r="S200" s="21"/>
      <c r="T200" s="115"/>
      <c r="U200" s="115"/>
      <c r="V200" s="21"/>
      <c r="W200" s="21"/>
      <c r="X200" s="28"/>
      <c r="Y200" s="21"/>
      <c r="Z200" s="28"/>
      <c r="AA200" s="21"/>
      <c r="AB200" s="28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7"/>
        <v>2</v>
      </c>
      <c r="BG200" s="134">
        <f t="shared" si="18"/>
        <v>0</v>
      </c>
      <c r="BH200" s="23"/>
      <c r="BI200" s="24">
        <f t="shared" si="19"/>
        <v>0</v>
      </c>
      <c r="BJ200" s="7"/>
      <c r="BK200" s="32"/>
      <c r="BL200" s="32"/>
      <c r="BM200" s="32"/>
      <c r="BN200" s="55"/>
    </row>
    <row r="201" spans="1:66" s="6" customFormat="1" ht="12.75" customHeight="1" x14ac:dyDescent="0.2">
      <c r="A201" s="35">
        <v>2816</v>
      </c>
      <c r="B201" s="59" t="s">
        <v>89</v>
      </c>
      <c r="C201" s="75">
        <v>35</v>
      </c>
      <c r="D201" s="28" t="s">
        <v>57</v>
      </c>
      <c r="E201" s="28" t="s">
        <v>26</v>
      </c>
      <c r="F201" s="36" t="s">
        <v>5</v>
      </c>
      <c r="G201" s="104">
        <f t="shared" si="15"/>
        <v>197</v>
      </c>
      <c r="H201" s="105">
        <f t="shared" si="16"/>
        <v>45</v>
      </c>
      <c r="I201" s="56"/>
      <c r="J201" s="21"/>
      <c r="K201" s="21"/>
      <c r="L201" s="21"/>
      <c r="M201" s="21"/>
      <c r="N201" s="28"/>
      <c r="O201" s="21"/>
      <c r="P201" s="28">
        <v>10</v>
      </c>
      <c r="Q201" s="21"/>
      <c r="R201" s="21"/>
      <c r="S201" s="21"/>
      <c r="T201" s="115"/>
      <c r="U201" s="115"/>
      <c r="V201" s="21"/>
      <c r="W201" s="21"/>
      <c r="X201" s="28"/>
      <c r="Y201" s="21"/>
      <c r="Z201" s="28"/>
      <c r="AA201" s="21"/>
      <c r="AB201" s="28"/>
      <c r="AC201" s="21"/>
      <c r="AD201" s="21">
        <v>10</v>
      </c>
      <c r="AE201" s="21">
        <v>10</v>
      </c>
      <c r="AF201" s="21"/>
      <c r="AG201" s="21"/>
      <c r="AH201" s="21">
        <v>15</v>
      </c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7"/>
        <v>4</v>
      </c>
      <c r="BG201" s="134">
        <f t="shared" si="18"/>
        <v>0</v>
      </c>
      <c r="BH201" s="23"/>
      <c r="BI201" s="24">
        <f t="shared" si="19"/>
        <v>0</v>
      </c>
      <c r="BJ201" s="7"/>
      <c r="BK201" s="32"/>
      <c r="BL201" s="32"/>
      <c r="BM201" s="32"/>
      <c r="BN201" s="55"/>
    </row>
    <row r="202" spans="1:66" s="6" customFormat="1" ht="12.75" customHeight="1" x14ac:dyDescent="0.2">
      <c r="A202" s="35">
        <v>3704</v>
      </c>
      <c r="B202" s="59" t="s">
        <v>325</v>
      </c>
      <c r="C202" s="75">
        <v>35</v>
      </c>
      <c r="D202" s="28" t="s">
        <v>328</v>
      </c>
      <c r="E202" s="28" t="s">
        <v>33</v>
      </c>
      <c r="F202" s="36" t="s">
        <v>5</v>
      </c>
      <c r="G202" s="104">
        <f t="shared" si="15"/>
        <v>198</v>
      </c>
      <c r="H202" s="105">
        <f t="shared" si="16"/>
        <v>45</v>
      </c>
      <c r="I202" s="10"/>
      <c r="J202" s="21">
        <v>15</v>
      </c>
      <c r="K202" s="21">
        <v>10</v>
      </c>
      <c r="L202" s="21">
        <v>10</v>
      </c>
      <c r="M202" s="21">
        <v>10</v>
      </c>
      <c r="N202" s="28"/>
      <c r="O202" s="21"/>
      <c r="P202" s="28"/>
      <c r="Q202" s="21"/>
      <c r="R202" s="21"/>
      <c r="S202" s="21"/>
      <c r="T202" s="115"/>
      <c r="U202" s="115"/>
      <c r="V202" s="21"/>
      <c r="W202" s="21"/>
      <c r="X202" s="28"/>
      <c r="Y202" s="21"/>
      <c r="Z202" s="28"/>
      <c r="AA202" s="21"/>
      <c r="AB202" s="28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7"/>
        <v>4</v>
      </c>
      <c r="BG202" s="134">
        <f t="shared" si="18"/>
        <v>0</v>
      </c>
      <c r="BH202" s="23"/>
      <c r="BI202" s="24">
        <f t="shared" si="19"/>
        <v>0</v>
      </c>
      <c r="BJ202" s="18"/>
      <c r="BK202" s="20"/>
      <c r="BL202" s="20"/>
      <c r="BM202" s="20"/>
      <c r="BN202" s="55"/>
    </row>
    <row r="203" spans="1:66" s="6" customFormat="1" ht="12.75" customHeight="1" x14ac:dyDescent="0.2">
      <c r="A203" s="35">
        <v>5104</v>
      </c>
      <c r="B203" s="59" t="s">
        <v>222</v>
      </c>
      <c r="C203" s="75">
        <v>35</v>
      </c>
      <c r="D203" s="28" t="s">
        <v>224</v>
      </c>
      <c r="E203" s="28" t="s">
        <v>125</v>
      </c>
      <c r="F203" s="36" t="s">
        <v>5</v>
      </c>
      <c r="G203" s="104">
        <f t="shared" si="15"/>
        <v>199</v>
      </c>
      <c r="H203" s="105">
        <f t="shared" si="16"/>
        <v>45</v>
      </c>
      <c r="I203" s="10"/>
      <c r="J203" s="21"/>
      <c r="K203" s="21"/>
      <c r="L203" s="21"/>
      <c r="M203" s="21"/>
      <c r="N203" s="28"/>
      <c r="O203" s="21"/>
      <c r="P203" s="28"/>
      <c r="Q203" s="21"/>
      <c r="R203" s="21"/>
      <c r="S203" s="21"/>
      <c r="T203" s="115"/>
      <c r="U203" s="115"/>
      <c r="V203" s="21"/>
      <c r="W203" s="21"/>
      <c r="X203" s="28"/>
      <c r="Y203" s="21"/>
      <c r="Z203" s="28">
        <v>20</v>
      </c>
      <c r="AA203" s="21">
        <v>25</v>
      </c>
      <c r="AB203" s="28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7"/>
        <v>2</v>
      </c>
      <c r="BG203" s="134">
        <f t="shared" si="18"/>
        <v>0</v>
      </c>
      <c r="BH203" s="47"/>
      <c r="BI203" s="24">
        <f t="shared" si="19"/>
        <v>0</v>
      </c>
      <c r="BJ203" s="7"/>
      <c r="BK203" s="32"/>
      <c r="BL203" s="32"/>
      <c r="BM203" s="32"/>
      <c r="BN203" s="55"/>
    </row>
    <row r="204" spans="1:66" s="6" customFormat="1" ht="12.75" customHeight="1" x14ac:dyDescent="0.2">
      <c r="A204" s="35">
        <v>941</v>
      </c>
      <c r="B204" s="59" t="s">
        <v>80</v>
      </c>
      <c r="C204" s="75">
        <v>35</v>
      </c>
      <c r="D204" s="28" t="s">
        <v>276</v>
      </c>
      <c r="E204" s="28" t="s">
        <v>100</v>
      </c>
      <c r="F204" s="36" t="s">
        <v>5</v>
      </c>
      <c r="G204" s="104">
        <f t="shared" si="15"/>
        <v>200</v>
      </c>
      <c r="H204" s="105">
        <f t="shared" si="16"/>
        <v>40</v>
      </c>
      <c r="I204" s="11"/>
      <c r="J204" s="21"/>
      <c r="K204" s="21"/>
      <c r="L204" s="21"/>
      <c r="M204" s="21">
        <v>10</v>
      </c>
      <c r="N204" s="28"/>
      <c r="O204" s="21">
        <v>5</v>
      </c>
      <c r="P204" s="28"/>
      <c r="Q204" s="21"/>
      <c r="R204" s="21"/>
      <c r="S204" s="21"/>
      <c r="T204" s="115"/>
      <c r="U204" s="115"/>
      <c r="V204" s="21"/>
      <c r="W204" s="21"/>
      <c r="X204" s="28"/>
      <c r="Y204" s="21">
        <v>5</v>
      </c>
      <c r="Z204" s="28"/>
      <c r="AA204" s="21"/>
      <c r="AB204" s="28"/>
      <c r="AC204" s="21"/>
      <c r="AD204" s="21">
        <v>10</v>
      </c>
      <c r="AE204" s="21">
        <v>10</v>
      </c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7"/>
        <v>5</v>
      </c>
      <c r="BG204" s="134">
        <f t="shared" si="18"/>
        <v>5</v>
      </c>
      <c r="BH204" s="23"/>
      <c r="BI204" s="24">
        <f t="shared" si="19"/>
        <v>1</v>
      </c>
      <c r="BJ204" s="7"/>
      <c r="BK204" s="32"/>
      <c r="BL204" s="32"/>
      <c r="BM204" s="32"/>
      <c r="BN204" s="55"/>
    </row>
    <row r="205" spans="1:66" s="6" customFormat="1" ht="12.75" customHeight="1" x14ac:dyDescent="0.2">
      <c r="A205" s="35">
        <v>1442</v>
      </c>
      <c r="B205" s="59" t="s">
        <v>84</v>
      </c>
      <c r="C205" s="75">
        <v>35</v>
      </c>
      <c r="D205" s="28" t="s">
        <v>239</v>
      </c>
      <c r="E205" s="28" t="s">
        <v>66</v>
      </c>
      <c r="F205" s="36" t="s">
        <v>5</v>
      </c>
      <c r="G205" s="104">
        <f t="shared" si="15"/>
        <v>201</v>
      </c>
      <c r="H205" s="105">
        <f t="shared" si="16"/>
        <v>40</v>
      </c>
      <c r="I205" s="56"/>
      <c r="J205" s="21">
        <v>15</v>
      </c>
      <c r="K205" s="21">
        <v>10</v>
      </c>
      <c r="L205" s="21"/>
      <c r="M205" s="21"/>
      <c r="N205" s="28"/>
      <c r="O205" s="21"/>
      <c r="P205" s="28">
        <v>10</v>
      </c>
      <c r="Q205" s="21">
        <v>5</v>
      </c>
      <c r="R205" s="21"/>
      <c r="S205" s="21"/>
      <c r="T205" s="115"/>
      <c r="U205" s="115"/>
      <c r="V205" s="21"/>
      <c r="W205" s="21"/>
      <c r="X205" s="28"/>
      <c r="Y205" s="21"/>
      <c r="Z205" s="28"/>
      <c r="AA205" s="21"/>
      <c r="AB205" s="28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7"/>
        <v>4</v>
      </c>
      <c r="BG205" s="134">
        <f t="shared" si="18"/>
        <v>0</v>
      </c>
      <c r="BH205" s="5"/>
      <c r="BI205" s="24">
        <f t="shared" si="19"/>
        <v>0</v>
      </c>
      <c r="BJ205" s="7"/>
      <c r="BK205" s="32"/>
      <c r="BL205" s="32"/>
      <c r="BM205" s="32"/>
      <c r="BN205" s="55"/>
    </row>
    <row r="206" spans="1:66" s="6" customFormat="1" ht="12.75" customHeight="1" x14ac:dyDescent="0.2">
      <c r="A206" s="35">
        <v>5349</v>
      </c>
      <c r="B206" s="59" t="s">
        <v>263</v>
      </c>
      <c r="C206" s="75">
        <v>35</v>
      </c>
      <c r="D206" s="28" t="s">
        <v>329</v>
      </c>
      <c r="E206" s="28" t="s">
        <v>9</v>
      </c>
      <c r="F206" s="36" t="s">
        <v>5</v>
      </c>
      <c r="G206" s="104">
        <f t="shared" si="15"/>
        <v>202</v>
      </c>
      <c r="H206" s="105">
        <f t="shared" si="16"/>
        <v>40</v>
      </c>
      <c r="I206" s="10"/>
      <c r="J206" s="21"/>
      <c r="K206" s="21"/>
      <c r="L206" s="21">
        <v>10</v>
      </c>
      <c r="M206" s="21">
        <v>10</v>
      </c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8"/>
      <c r="Y206" s="21"/>
      <c r="Z206" s="28"/>
      <c r="AA206" s="21"/>
      <c r="AB206" s="28"/>
      <c r="AC206" s="21"/>
      <c r="AD206" s="21">
        <v>15</v>
      </c>
      <c r="AE206" s="21">
        <v>5</v>
      </c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7"/>
        <v>4</v>
      </c>
      <c r="BG206" s="134">
        <f t="shared" si="18"/>
        <v>0</v>
      </c>
      <c r="BH206" s="7"/>
      <c r="BI206" s="24">
        <f t="shared" si="19"/>
        <v>0</v>
      </c>
      <c r="BJ206" s="7"/>
      <c r="BK206" s="32"/>
      <c r="BL206" s="32"/>
      <c r="BM206" s="32"/>
      <c r="BN206" s="55"/>
    </row>
    <row r="207" spans="1:66" s="6" customFormat="1" ht="12.75" customHeight="1" x14ac:dyDescent="0.2">
      <c r="A207" s="35">
        <v>3422</v>
      </c>
      <c r="B207" s="59" t="s">
        <v>122</v>
      </c>
      <c r="C207" s="75">
        <v>35</v>
      </c>
      <c r="D207" s="28" t="s">
        <v>366</v>
      </c>
      <c r="E207" s="28" t="s">
        <v>389</v>
      </c>
      <c r="F207" s="36" t="s">
        <v>10</v>
      </c>
      <c r="G207" s="104">
        <f t="shared" si="15"/>
        <v>203</v>
      </c>
      <c r="H207" s="105">
        <f t="shared" si="16"/>
        <v>35</v>
      </c>
      <c r="I207" s="10"/>
      <c r="J207" s="21"/>
      <c r="K207" s="21"/>
      <c r="L207" s="21"/>
      <c r="M207" s="21"/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8"/>
      <c r="Y207" s="21">
        <v>20</v>
      </c>
      <c r="Z207" s="28"/>
      <c r="AA207" s="21">
        <v>5</v>
      </c>
      <c r="AB207" s="28"/>
      <c r="AC207" s="21"/>
      <c r="AD207" s="21"/>
      <c r="AE207" s="21"/>
      <c r="AF207" s="21">
        <v>10</v>
      </c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7"/>
        <v>3</v>
      </c>
      <c r="BG207" s="134">
        <f t="shared" si="18"/>
        <v>0</v>
      </c>
      <c r="BH207" s="5"/>
      <c r="BI207" s="24">
        <f t="shared" si="19"/>
        <v>0</v>
      </c>
      <c r="BJ207" s="7"/>
      <c r="BK207" s="32"/>
      <c r="BL207" s="32"/>
      <c r="BM207" s="32"/>
      <c r="BN207" s="55"/>
    </row>
    <row r="208" spans="1:66" s="6" customFormat="1" ht="12.75" customHeight="1" x14ac:dyDescent="0.2">
      <c r="A208" s="35">
        <v>5407</v>
      </c>
      <c r="B208" s="59" t="s">
        <v>245</v>
      </c>
      <c r="C208" s="76">
        <v>35</v>
      </c>
      <c r="D208" s="28" t="s">
        <v>264</v>
      </c>
      <c r="E208" s="28" t="s">
        <v>28</v>
      </c>
      <c r="F208" s="36" t="s">
        <v>5</v>
      </c>
      <c r="G208" s="104">
        <f t="shared" si="15"/>
        <v>204</v>
      </c>
      <c r="H208" s="105">
        <f t="shared" si="16"/>
        <v>35</v>
      </c>
      <c r="I208" s="10"/>
      <c r="J208" s="21"/>
      <c r="K208" s="21"/>
      <c r="L208" s="21"/>
      <c r="M208" s="21"/>
      <c r="N208" s="28"/>
      <c r="O208" s="21"/>
      <c r="P208" s="28">
        <v>20</v>
      </c>
      <c r="Q208" s="21">
        <v>15</v>
      </c>
      <c r="R208" s="21"/>
      <c r="S208" s="21"/>
      <c r="T208" s="115"/>
      <c r="U208" s="115"/>
      <c r="V208" s="21"/>
      <c r="W208" s="21"/>
      <c r="X208" s="28"/>
      <c r="Y208" s="21"/>
      <c r="Z208" s="28"/>
      <c r="AA208" s="21"/>
      <c r="AB208" s="28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7"/>
        <v>2</v>
      </c>
      <c r="BG208" s="134">
        <f t="shared" si="18"/>
        <v>0</v>
      </c>
      <c r="BH208" s="24"/>
      <c r="BI208" s="24">
        <f t="shared" si="19"/>
        <v>0</v>
      </c>
      <c r="BJ208" s="7"/>
      <c r="BK208" s="32"/>
      <c r="BL208" s="32"/>
      <c r="BM208" s="32"/>
      <c r="BN208" s="55"/>
    </row>
    <row r="209" spans="1:66" s="6" customFormat="1" ht="12.75" customHeight="1" x14ac:dyDescent="0.2">
      <c r="A209" s="35">
        <v>146</v>
      </c>
      <c r="B209" s="59" t="s">
        <v>345</v>
      </c>
      <c r="C209" s="75">
        <v>35</v>
      </c>
      <c r="D209" s="28" t="s">
        <v>348</v>
      </c>
      <c r="E209" s="28" t="s">
        <v>193</v>
      </c>
      <c r="F209" s="36" t="s">
        <v>5</v>
      </c>
      <c r="G209" s="104">
        <f t="shared" si="15"/>
        <v>205</v>
      </c>
      <c r="H209" s="105">
        <f t="shared" si="16"/>
        <v>30</v>
      </c>
      <c r="I209" s="10"/>
      <c r="J209" s="21">
        <v>20</v>
      </c>
      <c r="K209" s="21">
        <v>10</v>
      </c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8"/>
      <c r="Y209" s="21"/>
      <c r="Z209" s="28"/>
      <c r="AA209" s="21"/>
      <c r="AB209" s="28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7"/>
        <v>2</v>
      </c>
      <c r="BG209" s="134">
        <f t="shared" si="18"/>
        <v>0</v>
      </c>
      <c r="BH209" s="7"/>
      <c r="BI209" s="24">
        <f t="shared" si="19"/>
        <v>0</v>
      </c>
      <c r="BJ209" s="7"/>
      <c r="BK209" s="34"/>
      <c r="BL209" s="34"/>
      <c r="BM209" s="33"/>
      <c r="BN209" s="55"/>
    </row>
    <row r="210" spans="1:66" s="6" customFormat="1" ht="12.75" customHeight="1" x14ac:dyDescent="0.2">
      <c r="A210" s="35">
        <v>939</v>
      </c>
      <c r="B210" s="59" t="s">
        <v>80</v>
      </c>
      <c r="C210" s="75">
        <v>35</v>
      </c>
      <c r="D210" s="28" t="s">
        <v>275</v>
      </c>
      <c r="E210" s="28" t="s">
        <v>35</v>
      </c>
      <c r="F210" s="36" t="s">
        <v>5</v>
      </c>
      <c r="G210" s="104">
        <f t="shared" si="15"/>
        <v>206</v>
      </c>
      <c r="H210" s="105">
        <f t="shared" si="16"/>
        <v>30</v>
      </c>
      <c r="I210" s="11"/>
      <c r="J210" s="21"/>
      <c r="K210" s="21"/>
      <c r="L210" s="21"/>
      <c r="M210" s="21"/>
      <c r="N210" s="28"/>
      <c r="O210" s="21"/>
      <c r="P210" s="28"/>
      <c r="Q210" s="21"/>
      <c r="R210" s="21"/>
      <c r="S210" s="21"/>
      <c r="T210" s="115"/>
      <c r="U210" s="115"/>
      <c r="V210" s="21"/>
      <c r="W210" s="21"/>
      <c r="X210" s="28"/>
      <c r="Y210" s="21">
        <v>20</v>
      </c>
      <c r="Z210" s="28"/>
      <c r="AA210" s="21">
        <v>10</v>
      </c>
      <c r="AB210" s="28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7"/>
        <v>2</v>
      </c>
      <c r="BG210" s="134">
        <f t="shared" si="18"/>
        <v>0</v>
      </c>
      <c r="BH210" s="23"/>
      <c r="BI210" s="24">
        <f t="shared" si="19"/>
        <v>0</v>
      </c>
      <c r="BJ210" s="7"/>
      <c r="BK210" s="32"/>
      <c r="BL210" s="32"/>
      <c r="BM210" s="32"/>
      <c r="BN210" s="55"/>
    </row>
    <row r="211" spans="1:66" ht="12.75" customHeight="1" x14ac:dyDescent="0.2">
      <c r="A211" s="35">
        <v>940</v>
      </c>
      <c r="B211" s="59" t="s">
        <v>80</v>
      </c>
      <c r="C211" s="75">
        <v>35</v>
      </c>
      <c r="D211" s="28" t="s">
        <v>297</v>
      </c>
      <c r="E211" s="28" t="s">
        <v>178</v>
      </c>
      <c r="F211" s="36" t="s">
        <v>5</v>
      </c>
      <c r="G211" s="104">
        <f t="shared" si="15"/>
        <v>207</v>
      </c>
      <c r="H211" s="105">
        <f t="shared" si="16"/>
        <v>30</v>
      </c>
      <c r="I211" s="11"/>
      <c r="J211" s="21"/>
      <c r="K211" s="21"/>
      <c r="L211" s="21"/>
      <c r="M211" s="21">
        <v>10</v>
      </c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8"/>
      <c r="Y211" s="21"/>
      <c r="Z211" s="28"/>
      <c r="AA211" s="21"/>
      <c r="AB211" s="28"/>
      <c r="AC211" s="21"/>
      <c r="AD211" s="21">
        <v>10</v>
      </c>
      <c r="AE211" s="21">
        <v>10</v>
      </c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7"/>
        <v>3</v>
      </c>
      <c r="BG211" s="134">
        <f t="shared" si="18"/>
        <v>0</v>
      </c>
      <c r="BH211" s="5"/>
      <c r="BI211" s="24">
        <f t="shared" si="19"/>
        <v>0</v>
      </c>
      <c r="BJ211" s="7"/>
      <c r="BK211" s="32"/>
      <c r="BL211" s="32"/>
      <c r="BM211" s="32"/>
      <c r="BN211" s="55"/>
    </row>
    <row r="212" spans="1:66" ht="12.75" customHeight="1" x14ac:dyDescent="0.2">
      <c r="A212" s="35">
        <v>2814</v>
      </c>
      <c r="B212" s="59" t="s">
        <v>89</v>
      </c>
      <c r="C212" s="75">
        <v>35</v>
      </c>
      <c r="D212" s="28" t="s">
        <v>190</v>
      </c>
      <c r="E212" s="28" t="s">
        <v>8</v>
      </c>
      <c r="F212" s="36" t="s">
        <v>5</v>
      </c>
      <c r="G212" s="104">
        <f t="shared" si="15"/>
        <v>208</v>
      </c>
      <c r="H212" s="105">
        <f t="shared" si="16"/>
        <v>30</v>
      </c>
      <c r="I212" s="56"/>
      <c r="J212" s="21"/>
      <c r="K212" s="21"/>
      <c r="L212" s="21"/>
      <c r="M212" s="21"/>
      <c r="N212" s="28"/>
      <c r="O212" s="21"/>
      <c r="P212" s="28">
        <v>20</v>
      </c>
      <c r="Q212" s="21"/>
      <c r="R212" s="21"/>
      <c r="S212" s="21"/>
      <c r="T212" s="115"/>
      <c r="U212" s="115"/>
      <c r="V212" s="21"/>
      <c r="W212" s="21"/>
      <c r="X212" s="28"/>
      <c r="Y212" s="21"/>
      <c r="Z212" s="28"/>
      <c r="AA212" s="21"/>
      <c r="AB212" s="28"/>
      <c r="AC212" s="21"/>
      <c r="AD212" s="21"/>
      <c r="AE212" s="21"/>
      <c r="AF212" s="21"/>
      <c r="AG212" s="21"/>
      <c r="AH212" s="21"/>
      <c r="AI212" s="21"/>
      <c r="AJ212" s="21">
        <v>10</v>
      </c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7"/>
        <v>2</v>
      </c>
      <c r="BG212" s="134">
        <f t="shared" si="18"/>
        <v>0</v>
      </c>
      <c r="BH212" s="23"/>
      <c r="BI212" s="24">
        <f t="shared" si="19"/>
        <v>0</v>
      </c>
      <c r="BJ212" s="7"/>
      <c r="BK212" s="32"/>
      <c r="BL212" s="32"/>
      <c r="BM212" s="32"/>
      <c r="BN212" s="55"/>
    </row>
    <row r="213" spans="1:66" ht="12.75" customHeight="1" x14ac:dyDescent="0.2">
      <c r="A213" s="35">
        <v>3026</v>
      </c>
      <c r="B213" s="59" t="s">
        <v>142</v>
      </c>
      <c r="C213" s="75">
        <v>35</v>
      </c>
      <c r="D213" s="28" t="s">
        <v>217</v>
      </c>
      <c r="E213" s="28" t="s">
        <v>203</v>
      </c>
      <c r="F213" s="36" t="s">
        <v>5</v>
      </c>
      <c r="G213" s="104">
        <f t="shared" si="15"/>
        <v>209</v>
      </c>
      <c r="H213" s="105">
        <f t="shared" si="16"/>
        <v>25</v>
      </c>
      <c r="I213" s="56"/>
      <c r="J213" s="21"/>
      <c r="K213" s="21"/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8"/>
      <c r="Y213" s="21"/>
      <c r="Z213" s="28"/>
      <c r="AA213" s="21"/>
      <c r="AB213" s="28"/>
      <c r="AC213" s="21"/>
      <c r="AD213" s="21">
        <v>15</v>
      </c>
      <c r="AE213" s="21"/>
      <c r="AF213" s="21"/>
      <c r="AG213" s="21"/>
      <c r="AH213" s="21"/>
      <c r="AI213" s="21">
        <v>10</v>
      </c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7"/>
        <v>2</v>
      </c>
      <c r="BG213" s="134">
        <f t="shared" si="18"/>
        <v>0</v>
      </c>
      <c r="BH213" s="5"/>
      <c r="BI213" s="24">
        <f t="shared" si="19"/>
        <v>0</v>
      </c>
      <c r="BJ213" s="7"/>
      <c r="BK213" s="20"/>
      <c r="BL213" s="20"/>
      <c r="BM213" s="20"/>
      <c r="BN213" s="55"/>
    </row>
    <row r="214" spans="1:66" ht="12.75" customHeight="1" x14ac:dyDescent="0.2">
      <c r="A214" s="35">
        <v>3028</v>
      </c>
      <c r="B214" s="59" t="s">
        <v>142</v>
      </c>
      <c r="C214" s="75">
        <v>35</v>
      </c>
      <c r="D214" s="28" t="s">
        <v>278</v>
      </c>
      <c r="E214" s="28" t="s">
        <v>151</v>
      </c>
      <c r="F214" s="36" t="s">
        <v>5</v>
      </c>
      <c r="G214" s="104">
        <f t="shared" si="15"/>
        <v>210</v>
      </c>
      <c r="H214" s="105">
        <f t="shared" si="16"/>
        <v>25</v>
      </c>
      <c r="I214" s="56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8"/>
      <c r="Y214" s="21"/>
      <c r="Z214" s="28"/>
      <c r="AA214" s="21"/>
      <c r="AB214" s="28"/>
      <c r="AC214" s="21"/>
      <c r="AD214" s="21">
        <v>15</v>
      </c>
      <c r="AE214" s="21"/>
      <c r="AF214" s="21"/>
      <c r="AG214" s="21"/>
      <c r="AH214" s="21"/>
      <c r="AI214" s="21">
        <v>10</v>
      </c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7"/>
        <v>2</v>
      </c>
      <c r="BG214" s="134">
        <f t="shared" si="18"/>
        <v>0</v>
      </c>
      <c r="BH214" s="5"/>
      <c r="BI214" s="24">
        <f t="shared" si="19"/>
        <v>0</v>
      </c>
      <c r="BJ214" s="7"/>
      <c r="BK214" s="32"/>
      <c r="BL214" s="32"/>
      <c r="BM214" s="32"/>
      <c r="BN214" s="55"/>
    </row>
    <row r="215" spans="1:66" ht="12.75" customHeight="1" x14ac:dyDescent="0.2">
      <c r="A215" s="35">
        <v>3348</v>
      </c>
      <c r="B215" s="59" t="s">
        <v>338</v>
      </c>
      <c r="C215" s="75">
        <v>35</v>
      </c>
      <c r="D215" s="28" t="s">
        <v>61</v>
      </c>
      <c r="E215" s="28" t="s">
        <v>365</v>
      </c>
      <c r="F215" s="36" t="s">
        <v>5</v>
      </c>
      <c r="G215" s="104">
        <f t="shared" si="15"/>
        <v>211</v>
      </c>
      <c r="H215" s="105">
        <f t="shared" si="16"/>
        <v>25</v>
      </c>
      <c r="I215" s="10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8"/>
      <c r="Y215" s="21"/>
      <c r="Z215" s="28"/>
      <c r="AA215" s="21"/>
      <c r="AB215" s="28"/>
      <c r="AC215" s="21"/>
      <c r="AD215" s="21">
        <v>15</v>
      </c>
      <c r="AE215" s="21">
        <v>10</v>
      </c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7"/>
        <v>2</v>
      </c>
      <c r="BG215" s="134">
        <f t="shared" si="18"/>
        <v>0</v>
      </c>
      <c r="BH215" s="5"/>
      <c r="BI215" s="24">
        <f t="shared" si="19"/>
        <v>0</v>
      </c>
      <c r="BJ215" s="7"/>
      <c r="BK215" s="33"/>
      <c r="BL215" s="33"/>
      <c r="BM215" s="33"/>
      <c r="BN215" s="55"/>
    </row>
    <row r="216" spans="1:66" s="6" customFormat="1" ht="12.75" customHeight="1" x14ac:dyDescent="0.2">
      <c r="A216" s="35">
        <v>3407</v>
      </c>
      <c r="B216" s="59" t="s">
        <v>122</v>
      </c>
      <c r="C216" s="75">
        <v>35</v>
      </c>
      <c r="D216" s="28" t="s">
        <v>48</v>
      </c>
      <c r="E216" s="28" t="s">
        <v>104</v>
      </c>
      <c r="F216" s="36" t="s">
        <v>5</v>
      </c>
      <c r="G216" s="104">
        <f t="shared" si="15"/>
        <v>212</v>
      </c>
      <c r="H216" s="105">
        <f t="shared" si="16"/>
        <v>25</v>
      </c>
      <c r="I216" s="56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>
        <v>15</v>
      </c>
      <c r="W216" s="21">
        <v>10</v>
      </c>
      <c r="X216" s="28"/>
      <c r="Y216" s="21"/>
      <c r="Z216" s="28"/>
      <c r="AA216" s="21"/>
      <c r="AB216" s="28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7"/>
        <v>2</v>
      </c>
      <c r="BG216" s="134">
        <f t="shared" si="18"/>
        <v>0</v>
      </c>
      <c r="BH216" s="5"/>
      <c r="BI216" s="24">
        <f t="shared" si="19"/>
        <v>0</v>
      </c>
      <c r="BJ216" s="7"/>
      <c r="BK216" s="33"/>
      <c r="BL216" s="33"/>
      <c r="BM216" s="33"/>
      <c r="BN216" s="55"/>
    </row>
    <row r="217" spans="1:66" s="6" customFormat="1" ht="12.75" customHeight="1" x14ac:dyDescent="0.2">
      <c r="A217" s="35">
        <v>4046</v>
      </c>
      <c r="B217" s="59" t="s">
        <v>110</v>
      </c>
      <c r="C217" s="75">
        <v>22</v>
      </c>
      <c r="D217" s="28" t="s">
        <v>60</v>
      </c>
      <c r="E217" s="28" t="s">
        <v>6</v>
      </c>
      <c r="F217" s="36" t="s">
        <v>5</v>
      </c>
      <c r="G217" s="104">
        <f t="shared" si="15"/>
        <v>213</v>
      </c>
      <c r="H217" s="105">
        <f t="shared" si="16"/>
        <v>15</v>
      </c>
      <c r="I217" s="56"/>
      <c r="J217" s="21"/>
      <c r="K217" s="21"/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8"/>
      <c r="Y217" s="21"/>
      <c r="Z217" s="28"/>
      <c r="AA217" s="21"/>
      <c r="AB217" s="28"/>
      <c r="AC217" s="21"/>
      <c r="AD217" s="21"/>
      <c r="AE217" s="21"/>
      <c r="AF217" s="21"/>
      <c r="AG217" s="21"/>
      <c r="AH217" s="21">
        <v>15</v>
      </c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7"/>
        <v>1</v>
      </c>
      <c r="BG217" s="134">
        <f t="shared" si="18"/>
        <v>0</v>
      </c>
      <c r="BH217" s="7"/>
      <c r="BI217" s="24">
        <f t="shared" si="19"/>
        <v>0</v>
      </c>
      <c r="BJ217" s="7"/>
      <c r="BK217" s="33"/>
      <c r="BL217" s="33"/>
      <c r="BM217" s="33"/>
      <c r="BN217" s="55"/>
    </row>
    <row r="218" spans="1:66" s="6" customFormat="1" ht="12.75" customHeight="1" x14ac:dyDescent="0.2">
      <c r="A218" s="35">
        <v>5002</v>
      </c>
      <c r="B218" s="59" t="s">
        <v>205</v>
      </c>
      <c r="C218" s="75">
        <v>35</v>
      </c>
      <c r="D218" s="28" t="s">
        <v>171</v>
      </c>
      <c r="E218" s="28" t="s">
        <v>172</v>
      </c>
      <c r="F218" s="36" t="s">
        <v>10</v>
      </c>
      <c r="G218" s="104">
        <f t="shared" si="15"/>
        <v>214</v>
      </c>
      <c r="H218" s="105">
        <f t="shared" si="16"/>
        <v>15</v>
      </c>
      <c r="I218" s="10"/>
      <c r="J218" s="21"/>
      <c r="K218" s="21"/>
      <c r="L218" s="21"/>
      <c r="M218" s="21"/>
      <c r="N218" s="28"/>
      <c r="O218" s="21"/>
      <c r="P218" s="28">
        <v>10</v>
      </c>
      <c r="Q218" s="21"/>
      <c r="R218" s="21"/>
      <c r="S218" s="21"/>
      <c r="T218" s="115"/>
      <c r="U218" s="115"/>
      <c r="V218" s="21"/>
      <c r="W218" s="21"/>
      <c r="X218" s="28"/>
      <c r="Y218" s="21"/>
      <c r="Z218" s="28"/>
      <c r="AA218" s="21"/>
      <c r="AB218" s="28"/>
      <c r="AC218" s="21"/>
      <c r="AD218" s="21"/>
      <c r="AE218" s="21"/>
      <c r="AF218" s="21">
        <v>5</v>
      </c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7"/>
        <v>2</v>
      </c>
      <c r="BG218" s="134">
        <f t="shared" si="18"/>
        <v>0</v>
      </c>
      <c r="BH218" s="24">
        <f>SUM(BG218:BG225)</f>
        <v>0</v>
      </c>
      <c r="BI218" s="24">
        <f t="shared" si="19"/>
        <v>0</v>
      </c>
      <c r="BJ218" s="24">
        <f>SUM(BI218:BI225)</f>
        <v>0</v>
      </c>
      <c r="BK218" s="32"/>
      <c r="BL218" s="32"/>
      <c r="BM218" s="32"/>
      <c r="BN218" s="55" t="e">
        <f>AVERAGE(BH218/BJ218)</f>
        <v>#DIV/0!</v>
      </c>
    </row>
    <row r="219" spans="1:66" s="6" customFormat="1" ht="12.75" customHeight="1" x14ac:dyDescent="0.2">
      <c r="A219" s="35">
        <v>2204</v>
      </c>
      <c r="B219" s="59" t="s">
        <v>85</v>
      </c>
      <c r="C219" s="75">
        <v>35</v>
      </c>
      <c r="D219" s="28" t="s">
        <v>60</v>
      </c>
      <c r="E219" s="28" t="s">
        <v>6</v>
      </c>
      <c r="F219" s="36" t="s">
        <v>5</v>
      </c>
      <c r="G219" s="104">
        <f t="shared" si="15"/>
        <v>215</v>
      </c>
      <c r="H219" s="105">
        <f t="shared" si="16"/>
        <v>10</v>
      </c>
      <c r="I219" s="56"/>
      <c r="J219" s="21"/>
      <c r="K219" s="21">
        <v>10</v>
      </c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8"/>
      <c r="Y219" s="21"/>
      <c r="Z219" s="28"/>
      <c r="AA219" s="21"/>
      <c r="AB219" s="28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7"/>
        <v>1</v>
      </c>
      <c r="BG219" s="134">
        <f t="shared" si="18"/>
        <v>0</v>
      </c>
      <c r="BH219" s="5"/>
      <c r="BI219" s="24">
        <f t="shared" si="19"/>
        <v>0</v>
      </c>
      <c r="BJ219" s="7"/>
      <c r="BK219" s="32"/>
      <c r="BL219" s="32"/>
      <c r="BM219" s="32"/>
      <c r="BN219" s="55"/>
    </row>
    <row r="220" spans="1:66" s="6" customFormat="1" ht="12.75" customHeight="1" x14ac:dyDescent="0.2">
      <c r="A220" s="35">
        <v>5016</v>
      </c>
      <c r="B220" s="59" t="s">
        <v>205</v>
      </c>
      <c r="C220" s="75">
        <v>35</v>
      </c>
      <c r="D220" s="28" t="s">
        <v>60</v>
      </c>
      <c r="E220" s="28" t="s">
        <v>16</v>
      </c>
      <c r="F220" s="36" t="s">
        <v>5</v>
      </c>
      <c r="G220" s="104">
        <f t="shared" si="15"/>
        <v>216</v>
      </c>
      <c r="H220" s="105">
        <f t="shared" si="16"/>
        <v>10</v>
      </c>
      <c r="I220" s="11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8"/>
      <c r="Y220" s="21">
        <v>10</v>
      </c>
      <c r="Z220" s="28"/>
      <c r="AA220" s="21"/>
      <c r="AB220" s="28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7"/>
        <v>1</v>
      </c>
      <c r="BG220" s="134">
        <f t="shared" si="18"/>
        <v>0</v>
      </c>
      <c r="BH220" s="24"/>
      <c r="BI220" s="24">
        <f t="shared" si="19"/>
        <v>0</v>
      </c>
      <c r="BJ220" s="7"/>
      <c r="BK220" s="32"/>
      <c r="BL220" s="32"/>
      <c r="BM220" s="32"/>
      <c r="BN220" s="55"/>
    </row>
    <row r="221" spans="1:66" s="6" customFormat="1" ht="12.75" customHeight="1" x14ac:dyDescent="0.2">
      <c r="A221" s="35">
        <v>5336</v>
      </c>
      <c r="B221" s="59" t="s">
        <v>263</v>
      </c>
      <c r="C221" s="75">
        <v>35</v>
      </c>
      <c r="D221" s="28" t="s">
        <v>292</v>
      </c>
      <c r="E221" s="28" t="s">
        <v>293</v>
      </c>
      <c r="F221" s="36" t="s">
        <v>10</v>
      </c>
      <c r="G221" s="104">
        <f t="shared" si="15"/>
        <v>217</v>
      </c>
      <c r="H221" s="105">
        <f t="shared" si="16"/>
        <v>5</v>
      </c>
      <c r="I221" s="56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8"/>
      <c r="Y221" s="21"/>
      <c r="Z221" s="28"/>
      <c r="AA221" s="21"/>
      <c r="AB221" s="28">
        <v>5</v>
      </c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7"/>
        <v>1</v>
      </c>
      <c r="BG221" s="134">
        <f t="shared" si="18"/>
        <v>0</v>
      </c>
      <c r="BH221" s="5"/>
      <c r="BI221" s="24">
        <f t="shared" si="19"/>
        <v>0</v>
      </c>
      <c r="BJ221" s="7"/>
      <c r="BK221" s="32"/>
      <c r="BL221" s="32"/>
      <c r="BM221" s="32"/>
      <c r="BN221" s="55"/>
    </row>
    <row r="222" spans="1:66" s="6" customFormat="1" ht="12.75" customHeight="1" x14ac:dyDescent="0.2">
      <c r="A222" s="35">
        <v>154</v>
      </c>
      <c r="B222" s="59" t="s">
        <v>345</v>
      </c>
      <c r="C222" s="75">
        <v>35</v>
      </c>
      <c r="D222" s="28" t="s">
        <v>349</v>
      </c>
      <c r="E222" s="28" t="s">
        <v>252</v>
      </c>
      <c r="F222" s="36" t="s">
        <v>5</v>
      </c>
      <c r="G222" s="104">
        <f t="shared" si="15"/>
        <v>218</v>
      </c>
      <c r="H222" s="105">
        <f t="shared" si="16"/>
        <v>0</v>
      </c>
      <c r="I222" s="11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8"/>
      <c r="Y222" s="21"/>
      <c r="Z222" s="28"/>
      <c r="AA222" s="21"/>
      <c r="AB222" s="28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7"/>
        <v>0</v>
      </c>
      <c r="BG222" s="134">
        <f t="shared" si="18"/>
        <v>0</v>
      </c>
      <c r="BH222" s="23"/>
      <c r="BI222" s="24">
        <f t="shared" si="19"/>
        <v>0</v>
      </c>
      <c r="BJ222" s="7"/>
      <c r="BK222" s="33"/>
      <c r="BL222" s="33"/>
      <c r="BM222" s="33"/>
      <c r="BN222" s="55"/>
    </row>
    <row r="223" spans="1:66" s="6" customFormat="1" ht="12.75" customHeight="1" x14ac:dyDescent="0.2">
      <c r="A223" s="35">
        <v>949</v>
      </c>
      <c r="B223" s="59" t="s">
        <v>80</v>
      </c>
      <c r="C223" s="75">
        <v>35</v>
      </c>
      <c r="D223" s="28" t="s">
        <v>350</v>
      </c>
      <c r="E223" s="28" t="s">
        <v>13</v>
      </c>
      <c r="F223" s="36" t="s">
        <v>5</v>
      </c>
      <c r="G223" s="104">
        <f t="shared" si="15"/>
        <v>219</v>
      </c>
      <c r="H223" s="105">
        <f t="shared" si="16"/>
        <v>0</v>
      </c>
      <c r="I223" s="11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8"/>
      <c r="Y223" s="21"/>
      <c r="Z223" s="28"/>
      <c r="AA223" s="21"/>
      <c r="AB223" s="28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7"/>
        <v>0</v>
      </c>
      <c r="BG223" s="134">
        <f t="shared" si="18"/>
        <v>0</v>
      </c>
      <c r="BH223" s="23"/>
      <c r="BI223" s="24">
        <f t="shared" si="19"/>
        <v>0</v>
      </c>
      <c r="BJ223" s="7"/>
      <c r="BK223" s="20"/>
      <c r="BL223" s="20"/>
      <c r="BM223" s="20"/>
      <c r="BN223" s="55"/>
    </row>
    <row r="224" spans="1:66" s="6" customFormat="1" ht="12.75" customHeight="1" x14ac:dyDescent="0.2">
      <c r="A224" s="35">
        <v>1314</v>
      </c>
      <c r="B224" s="59" t="s">
        <v>83</v>
      </c>
      <c r="C224" s="75">
        <v>35</v>
      </c>
      <c r="D224" s="28" t="s">
        <v>351</v>
      </c>
      <c r="E224" s="28" t="s">
        <v>22</v>
      </c>
      <c r="F224" s="36" t="s">
        <v>5</v>
      </c>
      <c r="G224" s="104">
        <f t="shared" si="15"/>
        <v>220</v>
      </c>
      <c r="H224" s="105">
        <f t="shared" si="16"/>
        <v>0</v>
      </c>
      <c r="I224" s="10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8"/>
      <c r="Y224" s="21"/>
      <c r="Z224" s="28"/>
      <c r="AA224" s="21"/>
      <c r="AB224" s="28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7"/>
        <v>0</v>
      </c>
      <c r="BG224" s="134">
        <f t="shared" si="18"/>
        <v>0</v>
      </c>
      <c r="BH224" s="24"/>
      <c r="BI224" s="24">
        <f t="shared" si="19"/>
        <v>0</v>
      </c>
      <c r="BJ224" s="7"/>
      <c r="BK224" s="32"/>
      <c r="BL224" s="32"/>
      <c r="BM224" s="20"/>
      <c r="BN224" s="55"/>
    </row>
    <row r="225" spans="1:66" s="6" customFormat="1" ht="12.75" customHeight="1" x14ac:dyDescent="0.2">
      <c r="A225" s="35">
        <v>1316</v>
      </c>
      <c r="B225" s="59" t="s">
        <v>83</v>
      </c>
      <c r="C225" s="75">
        <v>35</v>
      </c>
      <c r="D225" s="28" t="s">
        <v>352</v>
      </c>
      <c r="E225" s="28" t="s">
        <v>353</v>
      </c>
      <c r="F225" s="36" t="s">
        <v>5</v>
      </c>
      <c r="G225" s="104">
        <f t="shared" si="15"/>
        <v>221</v>
      </c>
      <c r="H225" s="105">
        <f t="shared" si="16"/>
        <v>0</v>
      </c>
      <c r="I225" s="10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8"/>
      <c r="Y225" s="21"/>
      <c r="Z225" s="28"/>
      <c r="AA225" s="21"/>
      <c r="AB225" s="28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7"/>
        <v>0</v>
      </c>
      <c r="BG225" s="134">
        <f t="shared" si="18"/>
        <v>0</v>
      </c>
      <c r="BH225" s="5"/>
      <c r="BI225" s="24">
        <f t="shared" si="19"/>
        <v>0</v>
      </c>
      <c r="BJ225" s="7"/>
      <c r="BK225" s="32"/>
      <c r="BL225" s="32"/>
      <c r="BM225" s="32"/>
      <c r="BN225" s="55"/>
    </row>
    <row r="226" spans="1:66" s="6" customFormat="1" ht="12.75" customHeight="1" x14ac:dyDescent="0.2">
      <c r="A226" s="35">
        <v>1321</v>
      </c>
      <c r="B226" s="59" t="s">
        <v>83</v>
      </c>
      <c r="C226" s="75">
        <v>35</v>
      </c>
      <c r="D226" s="28" t="s">
        <v>356</v>
      </c>
      <c r="E226" s="28" t="s">
        <v>13</v>
      </c>
      <c r="F226" s="36" t="s">
        <v>5</v>
      </c>
      <c r="G226" s="104">
        <f t="shared" si="15"/>
        <v>222</v>
      </c>
      <c r="H226" s="105">
        <f t="shared" si="16"/>
        <v>0</v>
      </c>
      <c r="I226" s="10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8"/>
      <c r="Y226" s="21"/>
      <c r="Z226" s="28"/>
      <c r="AA226" s="21"/>
      <c r="AB226" s="28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7"/>
        <v>0</v>
      </c>
      <c r="BG226" s="134">
        <f t="shared" si="18"/>
        <v>0</v>
      </c>
      <c r="BH226" s="23"/>
      <c r="BI226" s="24">
        <f t="shared" si="19"/>
        <v>0</v>
      </c>
      <c r="BJ226" s="7"/>
      <c r="BK226" s="20"/>
      <c r="BL226" s="20"/>
      <c r="BM226" s="20"/>
      <c r="BN226" s="55"/>
    </row>
    <row r="227" spans="1:66" s="6" customFormat="1" ht="12.75" customHeight="1" x14ac:dyDescent="0.2">
      <c r="A227" s="35">
        <v>1403</v>
      </c>
      <c r="B227" s="59" t="s">
        <v>84</v>
      </c>
      <c r="C227" s="75">
        <v>35</v>
      </c>
      <c r="D227" s="28" t="s">
        <v>42</v>
      </c>
      <c r="E227" s="28" t="s">
        <v>44</v>
      </c>
      <c r="F227" s="36" t="s">
        <v>5</v>
      </c>
      <c r="G227" s="104">
        <f t="shared" si="15"/>
        <v>223</v>
      </c>
      <c r="H227" s="105">
        <f t="shared" si="16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8"/>
      <c r="Y227" s="21"/>
      <c r="Z227" s="28"/>
      <c r="AA227" s="21"/>
      <c r="AB227" s="28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7"/>
        <v>0</v>
      </c>
      <c r="BG227" s="134">
        <f t="shared" si="18"/>
        <v>0</v>
      </c>
      <c r="BH227" s="23"/>
      <c r="BI227" s="24">
        <f t="shared" si="19"/>
        <v>0</v>
      </c>
      <c r="BJ227" s="7"/>
      <c r="BK227" s="32"/>
      <c r="BL227" s="32"/>
      <c r="BM227" s="32"/>
      <c r="BN227" s="55"/>
    </row>
    <row r="228" spans="1:66" s="6" customFormat="1" ht="12.75" customHeight="1" x14ac:dyDescent="0.2">
      <c r="A228" s="35">
        <v>1437</v>
      </c>
      <c r="B228" s="59" t="s">
        <v>84</v>
      </c>
      <c r="C228" s="75">
        <v>35</v>
      </c>
      <c r="D228" s="28" t="s">
        <v>188</v>
      </c>
      <c r="E228" s="28" t="s">
        <v>189</v>
      </c>
      <c r="F228" s="36" t="s">
        <v>5</v>
      </c>
      <c r="G228" s="104">
        <f t="shared" si="15"/>
        <v>224</v>
      </c>
      <c r="H228" s="105">
        <f t="shared" si="16"/>
        <v>0</v>
      </c>
      <c r="I228" s="56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8"/>
      <c r="Y228" s="21"/>
      <c r="Z228" s="28"/>
      <c r="AA228" s="21"/>
      <c r="AB228" s="28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7"/>
        <v>0</v>
      </c>
      <c r="BG228" s="134">
        <f t="shared" si="18"/>
        <v>0</v>
      </c>
      <c r="BH228" s="23"/>
      <c r="BI228" s="24">
        <f t="shared" si="19"/>
        <v>0</v>
      </c>
      <c r="BJ228" s="7"/>
      <c r="BK228" s="32"/>
      <c r="BL228" s="32"/>
      <c r="BM228" s="32"/>
      <c r="BN228" s="55"/>
    </row>
    <row r="229" spans="1:66" s="6" customFormat="1" ht="12.75" customHeight="1" x14ac:dyDescent="0.2">
      <c r="A229" s="35">
        <v>2326</v>
      </c>
      <c r="B229" s="59" t="s">
        <v>313</v>
      </c>
      <c r="C229" s="75">
        <v>35</v>
      </c>
      <c r="D229" s="28" t="s">
        <v>358</v>
      </c>
      <c r="E229" s="28" t="s">
        <v>161</v>
      </c>
      <c r="F229" s="36" t="s">
        <v>5</v>
      </c>
      <c r="G229" s="104">
        <f t="shared" si="15"/>
        <v>225</v>
      </c>
      <c r="H229" s="105">
        <f t="shared" si="16"/>
        <v>0</v>
      </c>
      <c r="I229" s="56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8"/>
      <c r="Y229" s="21"/>
      <c r="Z229" s="28"/>
      <c r="AA229" s="21"/>
      <c r="AB229" s="28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7"/>
        <v>0</v>
      </c>
      <c r="BG229" s="134">
        <f t="shared" si="18"/>
        <v>0</v>
      </c>
      <c r="BH229" s="5"/>
      <c r="BI229" s="24">
        <f t="shared" si="19"/>
        <v>0</v>
      </c>
      <c r="BJ229" s="7"/>
      <c r="BK229" s="32"/>
      <c r="BL229" s="32"/>
      <c r="BM229" s="32"/>
      <c r="BN229" s="55"/>
    </row>
    <row r="230" spans="1:66" ht="12.75" customHeight="1" x14ac:dyDescent="0.2">
      <c r="A230" s="35">
        <v>2808</v>
      </c>
      <c r="B230" s="59" t="s">
        <v>89</v>
      </c>
      <c r="C230" s="75">
        <v>35</v>
      </c>
      <c r="D230" s="28" t="s">
        <v>78</v>
      </c>
      <c r="E230" s="28" t="s">
        <v>79</v>
      </c>
      <c r="F230" s="36" t="s">
        <v>5</v>
      </c>
      <c r="G230" s="104">
        <f t="shared" si="15"/>
        <v>226</v>
      </c>
      <c r="H230" s="105">
        <f t="shared" si="16"/>
        <v>0</v>
      </c>
      <c r="I230" s="56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8"/>
      <c r="Y230" s="21"/>
      <c r="Z230" s="28"/>
      <c r="AA230" s="21"/>
      <c r="AB230" s="28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7"/>
        <v>0</v>
      </c>
      <c r="BG230" s="134">
        <f t="shared" si="18"/>
        <v>0</v>
      </c>
      <c r="BH230" s="24">
        <f>SUM(BG230:BG244)</f>
        <v>0</v>
      </c>
      <c r="BI230" s="24">
        <f t="shared" si="19"/>
        <v>0</v>
      </c>
      <c r="BJ230" s="24">
        <f>SUM(BI230:BI244)</f>
        <v>0</v>
      </c>
      <c r="BK230" s="20"/>
      <c r="BL230" s="20"/>
      <c r="BM230" s="20"/>
      <c r="BN230" s="55" t="e">
        <f>AVERAGE(BH230/BJ230)</f>
        <v>#DIV/0!</v>
      </c>
    </row>
    <row r="231" spans="1:66" ht="12.75" customHeight="1" x14ac:dyDescent="0.2">
      <c r="A231" s="35">
        <v>2815</v>
      </c>
      <c r="B231" s="59" t="s">
        <v>89</v>
      </c>
      <c r="C231" s="75">
        <v>35</v>
      </c>
      <c r="D231" s="28" t="s">
        <v>155</v>
      </c>
      <c r="E231" s="28" t="s">
        <v>240</v>
      </c>
      <c r="F231" s="36" t="s">
        <v>5</v>
      </c>
      <c r="G231" s="104">
        <f t="shared" si="15"/>
        <v>227</v>
      </c>
      <c r="H231" s="105">
        <f t="shared" si="16"/>
        <v>0</v>
      </c>
      <c r="I231" s="56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8"/>
      <c r="Y231" s="21"/>
      <c r="Z231" s="28"/>
      <c r="AA231" s="21"/>
      <c r="AB231" s="28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7"/>
        <v>0</v>
      </c>
      <c r="BG231" s="134">
        <f t="shared" si="18"/>
        <v>0</v>
      </c>
      <c r="BH231" s="5"/>
      <c r="BI231" s="24">
        <f t="shared" si="19"/>
        <v>0</v>
      </c>
      <c r="BJ231" s="7"/>
      <c r="BK231" s="32"/>
      <c r="BL231" s="32"/>
      <c r="BM231" s="32"/>
      <c r="BN231" s="55"/>
    </row>
    <row r="232" spans="1:66" s="6" customFormat="1" ht="12.75" customHeight="1" x14ac:dyDescent="0.2">
      <c r="A232" s="35">
        <v>2817</v>
      </c>
      <c r="B232" s="59" t="s">
        <v>89</v>
      </c>
      <c r="C232" s="75">
        <v>35</v>
      </c>
      <c r="D232" s="28" t="s">
        <v>78</v>
      </c>
      <c r="E232" s="28" t="s">
        <v>156</v>
      </c>
      <c r="F232" s="36" t="s">
        <v>5</v>
      </c>
      <c r="G232" s="104">
        <f t="shared" si="15"/>
        <v>228</v>
      </c>
      <c r="H232" s="105">
        <f t="shared" si="16"/>
        <v>0</v>
      </c>
      <c r="I232" s="56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8"/>
      <c r="Y232" s="21"/>
      <c r="Z232" s="28"/>
      <c r="AA232" s="21"/>
      <c r="AB232" s="28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7"/>
        <v>0</v>
      </c>
      <c r="BG232" s="134">
        <f t="shared" si="18"/>
        <v>0</v>
      </c>
      <c r="BH232" s="5"/>
      <c r="BI232" s="24">
        <f t="shared" si="19"/>
        <v>0</v>
      </c>
      <c r="BJ232" s="7"/>
      <c r="BK232" s="32"/>
      <c r="BL232" s="32"/>
      <c r="BM232" s="32"/>
      <c r="BN232" s="55"/>
    </row>
    <row r="233" spans="1:66" s="6" customFormat="1" ht="12.75" customHeight="1" x14ac:dyDescent="0.2">
      <c r="A233" s="37">
        <v>3709</v>
      </c>
      <c r="B233" s="59" t="s">
        <v>325</v>
      </c>
      <c r="C233" s="75">
        <v>35</v>
      </c>
      <c r="D233" s="28" t="s">
        <v>326</v>
      </c>
      <c r="E233" s="28" t="s">
        <v>14</v>
      </c>
      <c r="F233" s="36" t="s">
        <v>5</v>
      </c>
      <c r="G233" s="104">
        <f t="shared" si="15"/>
        <v>229</v>
      </c>
      <c r="H233" s="105">
        <f t="shared" si="16"/>
        <v>0</v>
      </c>
      <c r="I233" s="10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7"/>
        <v>0</v>
      </c>
      <c r="BG233" s="134">
        <f t="shared" si="18"/>
        <v>0</v>
      </c>
      <c r="BH233" s="5"/>
      <c r="BI233" s="24">
        <f t="shared" si="19"/>
        <v>0</v>
      </c>
      <c r="BJ233" s="7"/>
      <c r="BK233" s="32"/>
      <c r="BL233" s="32"/>
      <c r="BM233" s="32"/>
      <c r="BN233" s="55"/>
    </row>
    <row r="234" spans="1:66" s="6" customFormat="1" ht="12.75" customHeight="1" x14ac:dyDescent="0.2">
      <c r="A234" s="35">
        <v>4078</v>
      </c>
      <c r="B234" s="59" t="s">
        <v>110</v>
      </c>
      <c r="C234" s="75">
        <v>22</v>
      </c>
      <c r="D234" s="28" t="s">
        <v>370</v>
      </c>
      <c r="E234" s="28" t="s">
        <v>140</v>
      </c>
      <c r="F234" s="36" t="s">
        <v>5</v>
      </c>
      <c r="G234" s="104">
        <f t="shared" si="15"/>
        <v>230</v>
      </c>
      <c r="H234" s="105">
        <f t="shared" si="16"/>
        <v>0</v>
      </c>
      <c r="I234" s="10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8"/>
      <c r="Y234" s="21"/>
      <c r="Z234" s="28"/>
      <c r="AA234" s="21"/>
      <c r="AB234" s="28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7"/>
        <v>0</v>
      </c>
      <c r="BG234" s="134">
        <f t="shared" si="18"/>
        <v>0</v>
      </c>
      <c r="BH234" s="23"/>
      <c r="BI234" s="24">
        <f t="shared" si="19"/>
        <v>0</v>
      </c>
      <c r="BJ234" s="7"/>
      <c r="BK234" s="33"/>
      <c r="BL234" s="33"/>
      <c r="BM234" s="33"/>
      <c r="BN234" s="55"/>
    </row>
    <row r="235" spans="1:66" s="6" customFormat="1" ht="12.75" customHeight="1" x14ac:dyDescent="0.2">
      <c r="A235" s="35">
        <v>5015</v>
      </c>
      <c r="B235" s="59" t="s">
        <v>205</v>
      </c>
      <c r="C235" s="75">
        <v>35</v>
      </c>
      <c r="D235" s="28" t="s">
        <v>143</v>
      </c>
      <c r="E235" s="28" t="s">
        <v>260</v>
      </c>
      <c r="F235" s="36" t="s">
        <v>10</v>
      </c>
      <c r="G235" s="104">
        <f t="shared" si="15"/>
        <v>231</v>
      </c>
      <c r="H235" s="105">
        <f t="shared" si="16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8"/>
      <c r="Y235" s="21"/>
      <c r="Z235" s="28"/>
      <c r="AA235" s="21"/>
      <c r="AB235" s="28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7"/>
        <v>0</v>
      </c>
      <c r="BG235" s="134">
        <f t="shared" si="18"/>
        <v>0</v>
      </c>
      <c r="BH235" s="5"/>
      <c r="BI235" s="24">
        <f t="shared" si="19"/>
        <v>0</v>
      </c>
      <c r="BJ235" s="7"/>
      <c r="BK235" s="32"/>
      <c r="BL235" s="20"/>
      <c r="BM235" s="32"/>
      <c r="BN235" s="55"/>
    </row>
    <row r="236" spans="1:66" s="6" customFormat="1" ht="12.75" customHeight="1" x14ac:dyDescent="0.2">
      <c r="A236" s="35">
        <v>5024</v>
      </c>
      <c r="B236" s="59" t="s">
        <v>205</v>
      </c>
      <c r="C236" s="75">
        <v>35</v>
      </c>
      <c r="D236" s="28" t="s">
        <v>284</v>
      </c>
      <c r="E236" s="28" t="s">
        <v>151</v>
      </c>
      <c r="F236" s="36" t="s">
        <v>5</v>
      </c>
      <c r="G236" s="104">
        <f t="shared" si="15"/>
        <v>232</v>
      </c>
      <c r="H236" s="105">
        <f t="shared" si="16"/>
        <v>0</v>
      </c>
      <c r="I236" s="11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8"/>
      <c r="Y236" s="21"/>
      <c r="Z236" s="28"/>
      <c r="AA236" s="21"/>
      <c r="AB236" s="28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7"/>
        <v>0</v>
      </c>
      <c r="BG236" s="134">
        <f t="shared" si="18"/>
        <v>0</v>
      </c>
      <c r="BH236" s="23"/>
      <c r="BI236" s="24">
        <f t="shared" si="19"/>
        <v>0</v>
      </c>
      <c r="BJ236" s="7"/>
      <c r="BK236" s="32"/>
      <c r="BL236" s="32"/>
      <c r="BM236" s="32"/>
      <c r="BN236" s="55"/>
    </row>
    <row r="237" spans="1:66" s="6" customFormat="1" ht="12.75" customHeight="1" x14ac:dyDescent="0.2">
      <c r="A237" s="35">
        <v>5025</v>
      </c>
      <c r="B237" s="59" t="s">
        <v>205</v>
      </c>
      <c r="C237" s="75">
        <v>35</v>
      </c>
      <c r="D237" s="28" t="s">
        <v>285</v>
      </c>
      <c r="E237" s="28" t="s">
        <v>216</v>
      </c>
      <c r="F237" s="36" t="s">
        <v>5</v>
      </c>
      <c r="G237" s="104">
        <f t="shared" si="15"/>
        <v>233</v>
      </c>
      <c r="H237" s="105">
        <f t="shared" si="16"/>
        <v>0</v>
      </c>
      <c r="I237" s="56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8"/>
      <c r="Y237" s="21"/>
      <c r="Z237" s="28"/>
      <c r="AA237" s="21"/>
      <c r="AB237" s="28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7"/>
        <v>0</v>
      </c>
      <c r="BG237" s="134">
        <f t="shared" si="18"/>
        <v>0</v>
      </c>
      <c r="BH237" s="5"/>
      <c r="BI237" s="24">
        <f t="shared" si="19"/>
        <v>0</v>
      </c>
      <c r="BJ237" s="7"/>
      <c r="BK237" s="32"/>
      <c r="BL237" s="32"/>
      <c r="BM237" s="32"/>
      <c r="BN237" s="55"/>
    </row>
    <row r="238" spans="1:66" s="6" customFormat="1" ht="12.75" customHeight="1" x14ac:dyDescent="0.2">
      <c r="A238" s="35">
        <v>5103</v>
      </c>
      <c r="B238" s="59" t="s">
        <v>222</v>
      </c>
      <c r="C238" s="75">
        <v>35</v>
      </c>
      <c r="D238" s="28" t="s">
        <v>267</v>
      </c>
      <c r="E238" s="28" t="s">
        <v>26</v>
      </c>
      <c r="F238" s="36" t="s">
        <v>5</v>
      </c>
      <c r="G238" s="104">
        <f t="shared" si="15"/>
        <v>234</v>
      </c>
      <c r="H238" s="105">
        <f t="shared" si="16"/>
        <v>0</v>
      </c>
      <c r="I238" s="10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8"/>
      <c r="Y238" s="21"/>
      <c r="Z238" s="28"/>
      <c r="AA238" s="21"/>
      <c r="AB238" s="28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7"/>
        <v>0</v>
      </c>
      <c r="BG238" s="134">
        <f t="shared" si="18"/>
        <v>0</v>
      </c>
      <c r="BH238" s="24"/>
      <c r="BI238" s="24">
        <f t="shared" si="19"/>
        <v>0</v>
      </c>
      <c r="BJ238" s="7"/>
      <c r="BK238" s="32"/>
      <c r="BL238" s="32"/>
      <c r="BM238" s="32"/>
      <c r="BN238" s="55"/>
    </row>
    <row r="239" spans="1:66" s="6" customFormat="1" ht="12.75" customHeight="1" x14ac:dyDescent="0.2">
      <c r="A239" s="35">
        <v>5119</v>
      </c>
      <c r="B239" s="59" t="s">
        <v>222</v>
      </c>
      <c r="C239" s="75">
        <v>35</v>
      </c>
      <c r="D239" s="28" t="s">
        <v>224</v>
      </c>
      <c r="E239" s="28" t="s">
        <v>255</v>
      </c>
      <c r="F239" s="36" t="s">
        <v>105</v>
      </c>
      <c r="G239" s="104">
        <f t="shared" si="15"/>
        <v>235</v>
      </c>
      <c r="H239" s="105">
        <f t="shared" si="16"/>
        <v>0</v>
      </c>
      <c r="I239" s="10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8"/>
      <c r="Y239" s="21"/>
      <c r="Z239" s="28"/>
      <c r="AA239" s="21"/>
      <c r="AB239" s="28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7"/>
        <v>0</v>
      </c>
      <c r="BG239" s="134">
        <f t="shared" si="18"/>
        <v>0</v>
      </c>
      <c r="BH239" s="23"/>
      <c r="BI239" s="24">
        <f t="shared" si="19"/>
        <v>0</v>
      </c>
      <c r="BJ239" s="7"/>
      <c r="BK239" s="32"/>
      <c r="BL239" s="32"/>
      <c r="BM239" s="32"/>
      <c r="BN239" s="55"/>
    </row>
    <row r="240" spans="1:66" s="6" customFormat="1" ht="12.75" customHeight="1" x14ac:dyDescent="0.2">
      <c r="A240" s="35">
        <v>5420</v>
      </c>
      <c r="B240" s="59" t="s">
        <v>245</v>
      </c>
      <c r="C240" s="75">
        <v>35</v>
      </c>
      <c r="D240" s="28" t="s">
        <v>264</v>
      </c>
      <c r="E240" s="28" t="s">
        <v>21</v>
      </c>
      <c r="F240" s="36" t="s">
        <v>5</v>
      </c>
      <c r="G240" s="104">
        <f t="shared" si="15"/>
        <v>236</v>
      </c>
      <c r="H240" s="105">
        <f t="shared" si="16"/>
        <v>0</v>
      </c>
      <c r="I240" s="11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8"/>
      <c r="Y240" s="21"/>
      <c r="Z240" s="28"/>
      <c r="AA240" s="21"/>
      <c r="AB240" s="28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7"/>
        <v>0</v>
      </c>
      <c r="BG240" s="134">
        <f t="shared" si="18"/>
        <v>0</v>
      </c>
      <c r="BH240" s="23"/>
      <c r="BI240" s="24">
        <f t="shared" si="19"/>
        <v>0</v>
      </c>
      <c r="BJ240" s="7"/>
      <c r="BK240" s="33"/>
      <c r="BL240" s="33"/>
      <c r="BM240" s="33"/>
      <c r="BN240" s="55"/>
    </row>
    <row r="241" spans="1:66" s="6" customFormat="1" ht="12.75" customHeight="1" x14ac:dyDescent="0.2">
      <c r="A241" s="35">
        <v>5421</v>
      </c>
      <c r="B241" s="59" t="s">
        <v>245</v>
      </c>
      <c r="C241" s="75">
        <v>35</v>
      </c>
      <c r="D241" s="28" t="s">
        <v>376</v>
      </c>
      <c r="E241" s="28" t="s">
        <v>191</v>
      </c>
      <c r="F241" s="36" t="s">
        <v>5</v>
      </c>
      <c r="G241" s="104">
        <f t="shared" si="15"/>
        <v>237</v>
      </c>
      <c r="H241" s="105">
        <f t="shared" si="16"/>
        <v>0</v>
      </c>
      <c r="I241" s="56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8"/>
      <c r="Y241" s="21"/>
      <c r="Z241" s="28"/>
      <c r="AA241" s="21"/>
      <c r="AB241" s="28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7"/>
        <v>0</v>
      </c>
      <c r="BG241" s="134">
        <f t="shared" si="18"/>
        <v>0</v>
      </c>
      <c r="BH241" s="23"/>
      <c r="BI241" s="24">
        <f t="shared" si="19"/>
        <v>0</v>
      </c>
      <c r="BJ241" s="7"/>
      <c r="BK241" s="32"/>
      <c r="BL241" s="32"/>
      <c r="BM241" s="32"/>
      <c r="BN241" s="55"/>
    </row>
    <row r="242" spans="1:66" s="6" customFormat="1" ht="12.75" customHeight="1" x14ac:dyDescent="0.2">
      <c r="A242" s="35">
        <v>5425</v>
      </c>
      <c r="B242" s="59" t="s">
        <v>245</v>
      </c>
      <c r="C242" s="75">
        <v>35</v>
      </c>
      <c r="D242" s="28" t="s">
        <v>379</v>
      </c>
      <c r="E242" s="28" t="s">
        <v>380</v>
      </c>
      <c r="F242" s="36" t="s">
        <v>5</v>
      </c>
      <c r="G242" s="104">
        <f t="shared" si="15"/>
        <v>238</v>
      </c>
      <c r="H242" s="105">
        <f t="shared" si="16"/>
        <v>0</v>
      </c>
      <c r="I242" s="11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8"/>
      <c r="Y242" s="21"/>
      <c r="Z242" s="28"/>
      <c r="AA242" s="21"/>
      <c r="AB242" s="28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7"/>
        <v>0</v>
      </c>
      <c r="BG242" s="134">
        <f t="shared" si="18"/>
        <v>0</v>
      </c>
      <c r="BH242" s="24"/>
      <c r="BI242" s="24">
        <f t="shared" si="19"/>
        <v>0</v>
      </c>
      <c r="BJ242" s="7"/>
      <c r="BK242" s="20"/>
      <c r="BL242" s="20"/>
      <c r="BM242" s="20"/>
      <c r="BN242" s="55"/>
    </row>
    <row r="243" spans="1:66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125"/>
      <c r="Y243" s="78"/>
      <c r="Z243" s="125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135"/>
      <c r="BH243" s="92"/>
      <c r="BI243" s="92"/>
      <c r="BJ243" s="82"/>
      <c r="BK243" s="79"/>
      <c r="BL243" s="79"/>
      <c r="BM243" s="79"/>
      <c r="BN243" s="91"/>
    </row>
    <row r="244" spans="1:66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125"/>
      <c r="Y244" s="78"/>
      <c r="Z244" s="125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135"/>
      <c r="BH244" s="92"/>
      <c r="BI244" s="92"/>
      <c r="BJ244" s="82"/>
      <c r="BK244" s="79"/>
      <c r="BL244" s="79"/>
      <c r="BM244" s="79"/>
      <c r="BN244" s="91"/>
    </row>
    <row r="245" spans="1:66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125"/>
      <c r="Y245" s="78"/>
      <c r="Z245" s="125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135"/>
      <c r="BH245" s="92"/>
      <c r="BI245" s="92"/>
      <c r="BJ245" s="82"/>
      <c r="BK245" s="79"/>
      <c r="BL245" s="79"/>
      <c r="BM245" s="79"/>
      <c r="BN245" s="91"/>
    </row>
    <row r="246" spans="1:66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125"/>
      <c r="Y246" s="78"/>
      <c r="Z246" s="125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135"/>
      <c r="BH246" s="89"/>
      <c r="BI246" s="89"/>
      <c r="BJ246" s="82"/>
      <c r="BK246" s="79"/>
      <c r="BL246" s="79"/>
      <c r="BM246" s="79"/>
      <c r="BN246" s="91"/>
    </row>
    <row r="247" spans="1:66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125"/>
      <c r="Y247" s="78"/>
      <c r="Z247" s="125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135"/>
      <c r="BH247" s="89"/>
      <c r="BI247" s="89"/>
      <c r="BJ247" s="82"/>
      <c r="BK247" s="79"/>
      <c r="BL247" s="79"/>
      <c r="BM247" s="79"/>
      <c r="BN247" s="91"/>
    </row>
    <row r="248" spans="1:66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125"/>
      <c r="Y248" s="78"/>
      <c r="Z248" s="125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135"/>
      <c r="BH248" s="92"/>
      <c r="BI248" s="92"/>
      <c r="BJ248" s="82"/>
      <c r="BK248" s="79"/>
      <c r="BL248" s="79"/>
      <c r="BM248" s="79"/>
      <c r="BN248" s="91"/>
    </row>
    <row r="249" spans="1:66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125"/>
      <c r="Y249" s="78"/>
      <c r="Z249" s="125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135"/>
      <c r="BH249" s="93"/>
      <c r="BI249" s="93"/>
      <c r="BJ249" s="82"/>
      <c r="BK249" s="84"/>
      <c r="BL249" s="84"/>
      <c r="BM249" s="84"/>
      <c r="BN249" s="91"/>
    </row>
    <row r="250" spans="1:66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125"/>
      <c r="Y250" s="78"/>
      <c r="Z250" s="125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135"/>
      <c r="BH250" s="92"/>
      <c r="BI250" s="92"/>
      <c r="BJ250" s="82"/>
      <c r="BK250" s="79"/>
      <c r="BL250" s="79"/>
      <c r="BM250" s="79"/>
      <c r="BN250" s="91"/>
    </row>
    <row r="251" spans="1:66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125"/>
      <c r="Y251" s="78"/>
      <c r="Z251" s="125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135"/>
      <c r="BH251" s="89"/>
      <c r="BI251" s="89"/>
      <c r="BJ251" s="82"/>
      <c r="BK251" s="79"/>
      <c r="BL251" s="79"/>
      <c r="BM251" s="79"/>
      <c r="BN251" s="91"/>
    </row>
    <row r="252" spans="1:66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125"/>
      <c r="Y252" s="78"/>
      <c r="Z252" s="125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135"/>
      <c r="BH252" s="89"/>
      <c r="BI252" s="89"/>
      <c r="BJ252" s="82"/>
      <c r="BK252" s="79"/>
      <c r="BL252" s="79"/>
      <c r="BM252" s="79"/>
      <c r="BN252" s="91"/>
    </row>
    <row r="253" spans="1:66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125"/>
      <c r="Y253" s="78"/>
      <c r="Z253" s="125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135"/>
      <c r="BH253" s="92"/>
      <c r="BI253" s="92"/>
      <c r="BJ253" s="82"/>
      <c r="BK253" s="79"/>
      <c r="BL253" s="79"/>
      <c r="BM253" s="79"/>
      <c r="BN253" s="91"/>
    </row>
    <row r="254" spans="1:66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125"/>
      <c r="Y254" s="78"/>
      <c r="Z254" s="125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135"/>
      <c r="BH254" s="82"/>
      <c r="BI254" s="82"/>
      <c r="BJ254" s="82"/>
      <c r="BK254" s="84"/>
      <c r="BL254" s="84"/>
      <c r="BM254" s="84"/>
      <c r="BN254" s="91"/>
    </row>
    <row r="255" spans="1:66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125"/>
      <c r="Y255" s="78"/>
      <c r="Z255" s="125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135"/>
      <c r="BH255" s="82"/>
      <c r="BI255" s="82"/>
      <c r="BJ255" s="82"/>
      <c r="BK255" s="84"/>
      <c r="BL255" s="84"/>
      <c r="BM255" s="84"/>
      <c r="BN255" s="91"/>
    </row>
    <row r="256" spans="1:66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125"/>
      <c r="Y256" s="78"/>
      <c r="Z256" s="125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135"/>
      <c r="BH256" s="89"/>
      <c r="BI256" s="89"/>
      <c r="BJ256" s="82"/>
      <c r="BK256" s="84"/>
      <c r="BL256" s="84"/>
      <c r="BM256" s="84"/>
      <c r="BN256" s="91"/>
    </row>
    <row r="257" spans="1:66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125"/>
      <c r="Y257" s="78"/>
      <c r="Z257" s="125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135"/>
      <c r="BH257" s="82"/>
      <c r="BI257" s="82"/>
      <c r="BJ257" s="82"/>
      <c r="BK257" s="84"/>
      <c r="BL257" s="84"/>
      <c r="BM257" s="84"/>
      <c r="BN257" s="91"/>
    </row>
    <row r="258" spans="1:66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125"/>
      <c r="Y258" s="78"/>
      <c r="Z258" s="125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135"/>
      <c r="BH258" s="82"/>
      <c r="BI258" s="82"/>
      <c r="BJ258" s="82"/>
      <c r="BK258" s="84"/>
      <c r="BL258" s="84"/>
      <c r="BM258" s="84"/>
      <c r="BN258" s="91"/>
    </row>
    <row r="259" spans="1:66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125"/>
      <c r="Y259" s="78"/>
      <c r="Z259" s="125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136"/>
      <c r="BH259" s="82"/>
      <c r="BI259" s="82"/>
      <c r="BJ259" s="82"/>
      <c r="BK259" s="84"/>
      <c r="BL259" s="84"/>
      <c r="BM259" s="84"/>
      <c r="BN259" s="91"/>
    </row>
    <row r="260" spans="1:66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126"/>
      <c r="Y260" s="85"/>
      <c r="Z260" s="126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136"/>
      <c r="BH260" s="82"/>
      <c r="BI260" s="82"/>
      <c r="BJ260" s="82"/>
      <c r="BK260" s="84"/>
      <c r="BL260" s="84"/>
      <c r="BM260" s="84"/>
      <c r="BN260" s="91"/>
    </row>
    <row r="261" spans="1:66" x14ac:dyDescent="0.2">
      <c r="A261" s="103"/>
      <c r="B261" s="83"/>
      <c r="N261" s="127"/>
      <c r="V261" s="29"/>
    </row>
    <row r="262" spans="1:66" x14ac:dyDescent="0.2">
      <c r="N262" s="127"/>
      <c r="V262" s="29"/>
    </row>
    <row r="263" spans="1:66" x14ac:dyDescent="0.2">
      <c r="N263" s="127"/>
      <c r="V263" s="29"/>
    </row>
    <row r="264" spans="1:66" x14ac:dyDescent="0.2">
      <c r="N264" s="127"/>
      <c r="V264" s="29"/>
    </row>
    <row r="265" spans="1:66" x14ac:dyDescent="0.2">
      <c r="N265" s="127"/>
      <c r="V265" s="29"/>
    </row>
    <row r="266" spans="1:66" x14ac:dyDescent="0.2">
      <c r="N266" s="127"/>
      <c r="V266" s="29"/>
    </row>
    <row r="267" spans="1:66" x14ac:dyDescent="0.2">
      <c r="N267" s="127"/>
      <c r="V267" s="29"/>
    </row>
    <row r="268" spans="1:66" x14ac:dyDescent="0.2">
      <c r="N268" s="127"/>
      <c r="V268" s="29"/>
    </row>
    <row r="269" spans="1:66" x14ac:dyDescent="0.2">
      <c r="N269" s="127"/>
      <c r="V269" s="29"/>
    </row>
    <row r="270" spans="1:66" x14ac:dyDescent="0.2">
      <c r="N270" s="127"/>
      <c r="V270" s="29"/>
    </row>
    <row r="271" spans="1:66" x14ac:dyDescent="0.2">
      <c r="N271" s="127"/>
      <c r="V271" s="29"/>
    </row>
    <row r="272" spans="1:66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CSPF2017!BN204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CSPF2017!BN161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CSPF2017!BN210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CSPF2017!BN28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CSPF2017!BN82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CSPF2017!BN168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CSPF2017!BN71</f>
        <v>16.3</v>
      </c>
      <c r="C9" s="109"/>
      <c r="D9" s="110"/>
    </row>
    <row r="10" spans="1:22" s="29" customFormat="1" ht="35.25" x14ac:dyDescent="0.5">
      <c r="A10" s="108" t="s">
        <v>80</v>
      </c>
      <c r="B10" s="121">
        <f>CSPF2017!BN9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CSPF2017!BN125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CSPF2017!BN175</f>
        <v>6</v>
      </c>
      <c r="C12" s="109"/>
      <c r="D12" s="110"/>
    </row>
    <row r="13" spans="1:22" s="29" customFormat="1" ht="35.25" x14ac:dyDescent="0.5">
      <c r="A13" s="108" t="s">
        <v>90</v>
      </c>
      <c r="B13" s="121">
        <f>CSPF2017!BN105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CSPF2017!BN59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CSPF2017!BN87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CSPF2017!BN144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CSPF2017!BN54</f>
        <v>19.857142857142858</v>
      </c>
      <c r="C17" s="109"/>
      <c r="D17" s="110"/>
    </row>
    <row r="18" spans="1:4" s="29" customFormat="1" ht="35.25" x14ac:dyDescent="0.5">
      <c r="A18" s="108" t="s">
        <v>325</v>
      </c>
      <c r="B18" s="121">
        <f>CSPF2017!BN140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CSPF2017!BN116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CSPF2017!BN228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CSPF2017!BN34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CSPF2017!BN185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CSPF2017!BN5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CSPF2017!BN193</f>
        <v>0</v>
      </c>
      <c r="C24" s="109"/>
      <c r="D24" s="110"/>
    </row>
    <row r="25" spans="1:4" s="29" customFormat="1" ht="35.25" x14ac:dyDescent="0.5">
      <c r="A25" s="108" t="s">
        <v>84</v>
      </c>
      <c r="B25" s="121">
        <f>CSPF2017!BN47</f>
        <v>17.117647058823529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A3" sqref="A3"/>
    </sheetView>
  </sheetViews>
  <sheetFormatPr baseColWidth="10" defaultRowHeight="90" x14ac:dyDescent="1.1499999999999999"/>
  <cols>
    <col min="1" max="1" width="166.140625" style="147" bestFit="1" customWidth="1"/>
    <col min="2" max="2" width="255.7109375" style="147" bestFit="1" customWidth="1"/>
    <col min="3" max="16384" width="11.42578125" style="147"/>
  </cols>
  <sheetData>
    <row r="2" spans="1:22" ht="90.75" x14ac:dyDescent="1.2">
      <c r="A2" s="141" t="s">
        <v>1</v>
      </c>
      <c r="B2" s="142" t="s">
        <v>270</v>
      </c>
      <c r="C2" s="145"/>
      <c r="D2" s="146"/>
    </row>
    <row r="3" spans="1:22" s="149" customFormat="1" ht="90.75" x14ac:dyDescent="1.2">
      <c r="A3" s="143" t="s">
        <v>89</v>
      </c>
      <c r="B3" s="144">
        <v>18.333333333333332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s="149" customFormat="1" ht="90.75" x14ac:dyDescent="1.2">
      <c r="A4" s="143" t="s">
        <v>344</v>
      </c>
      <c r="B4" s="144">
        <v>18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s="149" customFormat="1" ht="90.75" x14ac:dyDescent="1.2">
      <c r="A5" s="143" t="s">
        <v>230</v>
      </c>
      <c r="B5" s="144">
        <v>17.8</v>
      </c>
      <c r="C5" s="148"/>
      <c r="D5" s="150"/>
    </row>
    <row r="6" spans="1:22" s="149" customFormat="1" ht="90.75" x14ac:dyDescent="1.2">
      <c r="A6" s="143" t="s">
        <v>82</v>
      </c>
      <c r="B6" s="144">
        <v>16.666666666666668</v>
      </c>
      <c r="C6" s="148"/>
      <c r="D6" s="150"/>
    </row>
    <row r="7" spans="1:22" s="149" customFormat="1" ht="90.75" x14ac:dyDescent="1.2">
      <c r="A7" s="143" t="s">
        <v>246</v>
      </c>
      <c r="B7" s="144">
        <v>16.5625</v>
      </c>
      <c r="C7" s="148"/>
      <c r="D7" s="150"/>
    </row>
    <row r="8" spans="1:22" s="149" customFormat="1" ht="90.75" x14ac:dyDescent="1.2">
      <c r="A8" s="143" t="s">
        <v>124</v>
      </c>
      <c r="B8" s="144">
        <v>16</v>
      </c>
      <c r="C8" s="148"/>
      <c r="D8" s="150"/>
    </row>
    <row r="9" spans="1:22" s="149" customFormat="1" ht="90.75" x14ac:dyDescent="1.2">
      <c r="A9" s="143" t="s">
        <v>80</v>
      </c>
      <c r="B9" s="144">
        <v>15.733333333333333</v>
      </c>
      <c r="C9" s="148"/>
      <c r="D9" s="150"/>
    </row>
    <row r="10" spans="1:22" s="149" customFormat="1" ht="90.75" x14ac:dyDescent="1.2">
      <c r="A10" s="143" t="s">
        <v>86</v>
      </c>
      <c r="B10" s="144">
        <v>15.636363636363637</v>
      </c>
      <c r="C10" s="148"/>
      <c r="D10" s="150"/>
    </row>
    <row r="11" spans="1:22" s="149" customFormat="1" ht="90.75" x14ac:dyDescent="1.2">
      <c r="A11" s="143" t="s">
        <v>90</v>
      </c>
      <c r="B11" s="144">
        <v>15.3</v>
      </c>
      <c r="C11" s="148"/>
      <c r="D11" s="150"/>
    </row>
    <row r="12" spans="1:22" s="149" customFormat="1" ht="90.75" x14ac:dyDescent="1.2">
      <c r="A12" s="143" t="s">
        <v>85</v>
      </c>
      <c r="B12" s="144">
        <v>15</v>
      </c>
      <c r="C12" s="148"/>
      <c r="D12" s="150"/>
    </row>
    <row r="13" spans="1:22" s="149" customFormat="1" ht="90.75" x14ac:dyDescent="1.2">
      <c r="A13" s="143" t="s">
        <v>325</v>
      </c>
      <c r="B13" s="144">
        <v>15</v>
      </c>
      <c r="C13" s="148"/>
      <c r="D13" s="150"/>
    </row>
    <row r="14" spans="1:22" s="149" customFormat="1" ht="90.75" x14ac:dyDescent="1.2">
      <c r="A14" s="143" t="s">
        <v>166</v>
      </c>
      <c r="B14" s="144">
        <v>14.333333333333334</v>
      </c>
      <c r="C14" s="148"/>
      <c r="D14" s="150"/>
    </row>
    <row r="15" spans="1:22" s="149" customFormat="1" ht="90.75" x14ac:dyDescent="1.2">
      <c r="A15" s="143" t="s">
        <v>122</v>
      </c>
      <c r="B15" s="144">
        <v>14</v>
      </c>
      <c r="C15" s="148"/>
      <c r="D15" s="150"/>
    </row>
    <row r="16" spans="1:22" s="149" customFormat="1" ht="90.75" x14ac:dyDescent="1.2">
      <c r="A16" s="143" t="s">
        <v>205</v>
      </c>
      <c r="B16" s="144">
        <v>13.333333333333334</v>
      </c>
      <c r="C16" s="148"/>
      <c r="D16" s="150"/>
    </row>
    <row r="17" spans="1:4" s="149" customFormat="1" ht="90.75" x14ac:dyDescent="1.2">
      <c r="A17" s="143" t="s">
        <v>83</v>
      </c>
      <c r="B17" s="144">
        <v>12.777777777777779</v>
      </c>
      <c r="C17" s="148"/>
      <c r="D17" s="150"/>
    </row>
    <row r="18" spans="1:4" s="149" customFormat="1" ht="90.75" x14ac:dyDescent="1.2">
      <c r="A18" s="143" t="s">
        <v>245</v>
      </c>
      <c r="B18" s="144">
        <v>12.454545454545455</v>
      </c>
      <c r="C18" s="148"/>
      <c r="D18" s="150"/>
    </row>
    <row r="19" spans="1:4" s="149" customFormat="1" ht="90.75" x14ac:dyDescent="1.2">
      <c r="A19" s="143" t="s">
        <v>165</v>
      </c>
      <c r="B19" s="144">
        <v>12.333333333333334</v>
      </c>
      <c r="C19" s="148"/>
      <c r="D19" s="150"/>
    </row>
    <row r="20" spans="1:4" s="149" customFormat="1" ht="90.75" x14ac:dyDescent="1.2">
      <c r="A20" s="143" t="s">
        <v>110</v>
      </c>
      <c r="B20" s="144">
        <v>11.933333333333334</v>
      </c>
      <c r="C20" s="148"/>
      <c r="D20" s="150"/>
    </row>
    <row r="21" spans="1:4" s="149" customFormat="1" ht="90.75" x14ac:dyDescent="1.2">
      <c r="A21" s="143" t="s">
        <v>87</v>
      </c>
      <c r="B21" s="144">
        <v>11.8</v>
      </c>
      <c r="C21" s="148"/>
      <c r="D21" s="150"/>
    </row>
    <row r="22" spans="1:4" s="149" customFormat="1" ht="90.75" x14ac:dyDescent="1.2">
      <c r="A22" s="143" t="s">
        <v>91</v>
      </c>
      <c r="B22" s="144">
        <v>11.466666666666667</v>
      </c>
      <c r="C22" s="148"/>
      <c r="D22" s="150"/>
    </row>
    <row r="23" spans="1:4" s="149" customFormat="1" ht="90.75" x14ac:dyDescent="1.2">
      <c r="A23" s="143" t="s">
        <v>84</v>
      </c>
      <c r="B23" s="144">
        <v>9.6666666666666661</v>
      </c>
      <c r="C23" s="148"/>
      <c r="D23" s="150"/>
    </row>
    <row r="24" spans="1:4" s="149" customFormat="1" ht="90.75" x14ac:dyDescent="1.2">
      <c r="A24" s="143" t="s">
        <v>222</v>
      </c>
      <c r="B24" s="144">
        <v>6.625</v>
      </c>
      <c r="C24" s="148"/>
      <c r="D24" s="150"/>
    </row>
    <row r="25" spans="1:4" s="149" customFormat="1" ht="90.75" x14ac:dyDescent="1.2">
      <c r="A25" s="143" t="s">
        <v>343</v>
      </c>
      <c r="B25" s="144">
        <v>5</v>
      </c>
      <c r="C25" s="148"/>
      <c r="D25" s="150"/>
    </row>
    <row r="26" spans="1:4" ht="0.75" customHeight="1" x14ac:dyDescent="1.2">
      <c r="A26" s="151"/>
      <c r="B26" s="152"/>
      <c r="C26" s="145"/>
      <c r="D26" s="146"/>
    </row>
    <row r="27" spans="1:4" ht="90.75" hidden="1" x14ac:dyDescent="1.2">
      <c r="A27" s="151"/>
      <c r="B27" s="152"/>
    </row>
    <row r="28" spans="1:4" ht="90.75" hidden="1" x14ac:dyDescent="1.2">
      <c r="A28" s="151"/>
      <c r="B28" s="152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2017-06-08T20:34:47Z</cp:lastPrinted>
  <dcterms:created xsi:type="dcterms:W3CDTF">2001-02-08T14:29:26Z</dcterms:created>
  <dcterms:modified xsi:type="dcterms:W3CDTF">2017-06-24T08:13:32Z</dcterms:modified>
</cp:coreProperties>
</file>